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0920" activeTab="0"/>
  </bookViews>
  <sheets>
    <sheet name="Plan studiów stacjonarnych" sheetId="1" r:id="rId1"/>
    <sheet name="Plan studiów niestacjonarnych " sheetId="2" r:id="rId2"/>
  </sheets>
  <definedNames>
    <definedName name="_xlnm.Print_Area" localSheetId="1">'Plan studiów niestacjonarnych '!$A$1:$Y$78</definedName>
    <definedName name="_xlnm.Print_Area" localSheetId="0">'Plan studiów stacjonarnych'!$A$2:$Y$80</definedName>
  </definedNames>
  <calcPr fullCalcOnLoad="1"/>
</workbook>
</file>

<file path=xl/sharedStrings.xml><?xml version="1.0" encoding="utf-8"?>
<sst xmlns="http://schemas.openxmlformats.org/spreadsheetml/2006/main" count="288" uniqueCount="95">
  <si>
    <t>Semestry</t>
  </si>
  <si>
    <t>Forma zalicz.</t>
  </si>
  <si>
    <t>Liczba tygodni</t>
  </si>
  <si>
    <t>W</t>
  </si>
  <si>
    <t>Ćw</t>
  </si>
  <si>
    <t>Og</t>
  </si>
  <si>
    <t>ECTS</t>
  </si>
  <si>
    <t>E</t>
  </si>
  <si>
    <t>PRZEDMIOTY OGÓLNE</t>
  </si>
  <si>
    <t>Język obcy I (do wyboru)</t>
  </si>
  <si>
    <t>E-6</t>
  </si>
  <si>
    <t>Technologia informacyjna</t>
  </si>
  <si>
    <t>Z-3</t>
  </si>
  <si>
    <t>Bezpieczeństwo i higiena pracy oraz ergonomia</t>
  </si>
  <si>
    <t>Z-1</t>
  </si>
  <si>
    <t xml:space="preserve">RAZEM   </t>
  </si>
  <si>
    <t>PRZEDMIOTY PODSTAWOWE</t>
  </si>
  <si>
    <t>Anatomia</t>
  </si>
  <si>
    <t>E-2</t>
  </si>
  <si>
    <t xml:space="preserve">Fizjologia </t>
  </si>
  <si>
    <t>E-3</t>
  </si>
  <si>
    <t>Antropologia</t>
  </si>
  <si>
    <t>E-4</t>
  </si>
  <si>
    <t>Biochemia</t>
  </si>
  <si>
    <t>Biologia</t>
  </si>
  <si>
    <t>Pedagogika</t>
  </si>
  <si>
    <t>Psychologia</t>
  </si>
  <si>
    <t xml:space="preserve">Ochrona własności intelektualnej </t>
  </si>
  <si>
    <t>Z-6</t>
  </si>
  <si>
    <t>Teoria wf</t>
  </si>
  <si>
    <t>E-1</t>
  </si>
  <si>
    <t>Seminarium dyplomowe</t>
  </si>
  <si>
    <t>E-6*</t>
  </si>
  <si>
    <t>Praca dyplomowa</t>
  </si>
  <si>
    <t>PRZEDMIOTY KIERUNKOWE</t>
  </si>
  <si>
    <t>Biomechanika</t>
  </si>
  <si>
    <t>Antropomotoryka</t>
  </si>
  <si>
    <t>Z-5</t>
  </si>
  <si>
    <t>Edukacja zdrowotna</t>
  </si>
  <si>
    <t>Metodyka wf</t>
  </si>
  <si>
    <t>E-5**</t>
  </si>
  <si>
    <t>Teoria i met. tenisa stołowego</t>
  </si>
  <si>
    <t>Z-4</t>
  </si>
  <si>
    <t>Teoria i met. koszykówki</t>
  </si>
  <si>
    <t>Z-2</t>
  </si>
  <si>
    <t>Teoria i met. p. nożnej</t>
  </si>
  <si>
    <t>Teoria i met. piłki siatkowej</t>
  </si>
  <si>
    <t>Teoria i met. piłki ręcznej</t>
  </si>
  <si>
    <t>Teoria i met. gimnastyki</t>
  </si>
  <si>
    <t>Teoria i met. pływania</t>
  </si>
  <si>
    <t>Teoria i met. lekkoatletyki</t>
  </si>
  <si>
    <t xml:space="preserve">Sporty walki (do wyboru) </t>
  </si>
  <si>
    <t xml:space="preserve">Rytmika i taniec (do wyboru) </t>
  </si>
  <si>
    <t xml:space="preserve">Zabawy i gry ruchowe (do wyboru) </t>
  </si>
  <si>
    <t>Ćw. kompensacyjno-korekcyjne</t>
  </si>
  <si>
    <t xml:space="preserve">Teoria sportu </t>
  </si>
  <si>
    <t>E-5</t>
  </si>
  <si>
    <t>Historia kultury fizycznej</t>
  </si>
  <si>
    <t>Emisja głosu</t>
  </si>
  <si>
    <t>Organizacja i prawo w oświacie</t>
  </si>
  <si>
    <t>Pierwsza pomoc przedmedyczna</t>
  </si>
  <si>
    <t>Sport dla wszystkich (do wybor)</t>
  </si>
  <si>
    <t>Obóz wędrowny (do wyboru)</t>
  </si>
  <si>
    <t>Obóz zimowy (do wyboru)</t>
  </si>
  <si>
    <t>Obóz letni (do wyboru)</t>
  </si>
  <si>
    <t xml:space="preserve">Przedmiot ogólnouczelniany </t>
  </si>
  <si>
    <t>I</t>
  </si>
  <si>
    <t>SPECJALNOŚĆ INSTRUKTORA SPORTU W DYSCYPLINACH INDYWIDUALNYCH I ZESPOŁOWYCH</t>
  </si>
  <si>
    <t>Teoria treningu sportowego</t>
  </si>
  <si>
    <t>Specj. instruktorskie (do wyboru)</t>
  </si>
  <si>
    <t>II</t>
  </si>
  <si>
    <t xml:space="preserve"> SPECJALNOŚĆ INSTRUKTORA REKREACJI RUCHOWEJ W DYSCYPLINACH INDYWIDUALNYCH I ZESPOŁOWYCH</t>
  </si>
  <si>
    <t>Teoria i metodyka rekreacji</t>
  </si>
  <si>
    <t>Specj. z rekreacji ruchowej  (do wyboru)</t>
  </si>
  <si>
    <t>Praktyki psychologiczno-pedagogiczne</t>
  </si>
  <si>
    <t>Z- 4</t>
  </si>
  <si>
    <t>Praktyki pedagogiczne (3 m-ne)</t>
  </si>
  <si>
    <t>Z- 5</t>
  </si>
  <si>
    <t>SPEC. INSTRUKTOR SPORTU</t>
  </si>
  <si>
    <t>SPEC. INSTRUKTOR REKREACJI</t>
  </si>
  <si>
    <t>Łączna liczba godzin z praktykami na specjalności instruktor sportu</t>
  </si>
  <si>
    <t>Łączna liczba godzin z praktykami na specjalności instruktor rekreacji</t>
  </si>
  <si>
    <t>Łącznie</t>
  </si>
  <si>
    <t>ZALICZENIA</t>
  </si>
  <si>
    <t>EGZAMINY (razem z dyplomowym)</t>
  </si>
  <si>
    <t xml:space="preserve">Sport dla wszystkich (do wybor) - taekwondo, fitness, trening koordynacyjny, nordic walking, unihokej  </t>
  </si>
  <si>
    <t>* - egzamin dyplomowy prowadzony jest po uzyskani zaliczenia ze wszystkich semestrów</t>
  </si>
  <si>
    <t>** - egzamin po praktykach pedagogicznych</t>
  </si>
  <si>
    <t xml:space="preserve">PLAN STUDIÓW NIESTACJONARNYCH  I STOPNIA - WF </t>
  </si>
  <si>
    <t>Plan studiów niestacjonarnych w roku akademickim  2017/2018</t>
  </si>
  <si>
    <t>Plan studiów dla rocznika 2018-2021</t>
  </si>
  <si>
    <t>WYDZIAŁ NAUK O ZDROWIU</t>
  </si>
  <si>
    <t xml:space="preserve">Dla kierunku Wychowanie Fizyczne </t>
  </si>
  <si>
    <t xml:space="preserve">PANSTWOWEJ WYŻSZEJ SZKOŁY INFORMATYKI I PRZEDSIĘBIORCZOŚCI W ŁOMŻY </t>
  </si>
  <si>
    <r>
      <t xml:space="preserve">PLANY STUDIÓW  I STOPNIA </t>
    </r>
    <r>
      <rPr>
        <b/>
        <sz val="12"/>
        <color indexed="11"/>
        <rFont val="Arial"/>
        <family val="2"/>
      </rPr>
      <t>STACJONARNYCH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</si>
</sst>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2"/>
      <color indexed="8"/>
      <name val="Verdana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1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3"/>
      <name val="Times New Roman"/>
      <family val="1"/>
    </font>
    <font>
      <sz val="9"/>
      <color indexed="8"/>
      <name val="Arial"/>
      <family val="2"/>
    </font>
    <font>
      <sz val="8"/>
      <name val="Verdana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1"/>
      <name val="Czcionka tekstu podstawowego"/>
      <family val="2"/>
    </font>
    <font>
      <b/>
      <sz val="18"/>
      <color indexed="63"/>
      <name val="Helvetica"/>
      <family val="2"/>
    </font>
    <font>
      <sz val="11"/>
      <color indexed="20"/>
      <name val="Czcionka tekstu podstawowego"/>
      <family val="2"/>
    </font>
    <font>
      <b/>
      <sz val="12"/>
      <color indexed="1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>
        <color indexed="9"/>
      </right>
      <top style="thin">
        <color indexed="9"/>
      </top>
      <bottom style="medium">
        <color indexed="8"/>
      </bottom>
    </border>
    <border>
      <left>
        <color indexed="9"/>
      </left>
      <right>
        <color indexed="9"/>
      </right>
      <top>
        <color indexed="9"/>
      </top>
      <bottom style="medium">
        <color indexed="8"/>
      </bottom>
    </border>
    <border>
      <left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>
        <color indexed="9"/>
      </bottom>
    </border>
    <border>
      <left>
        <color indexed="9"/>
      </left>
      <right>
        <color indexed="9"/>
      </right>
      <top style="medium">
        <color indexed="8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medium">
        <color indexed="8"/>
      </bottom>
    </border>
    <border>
      <left style="thin">
        <color indexed="9"/>
      </left>
      <right>
        <color indexed="9"/>
      </right>
      <top>
        <color indexed="9"/>
      </top>
      <bottom style="medium">
        <color indexed="8"/>
      </bottom>
    </border>
    <border>
      <left>
        <color indexed="9"/>
      </left>
      <right style="thin">
        <color indexed="9"/>
      </right>
      <top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 style="medium">
        <color indexed="8"/>
      </top>
      <bottom style="thin">
        <color indexed="9"/>
      </bottom>
    </border>
    <border>
      <left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5" borderId="1" applyNumberFormat="0" applyAlignment="0" applyProtection="0"/>
    <xf numFmtId="0" fontId="17" fillId="17" borderId="2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18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7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9" borderId="0" applyNumberFormat="0" applyBorder="0" applyAlignment="0" applyProtection="0"/>
  </cellStyleXfs>
  <cellXfs count="227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1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/>
    </xf>
    <xf numFmtId="0" fontId="2" fillId="0" borderId="9" xfId="0" applyNumberFormat="1" applyFont="1" applyBorder="1" applyAlignment="1">
      <alignment vertical="top"/>
    </xf>
    <xf numFmtId="0" fontId="4" fillId="0" borderId="9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17" borderId="12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20" borderId="17" xfId="0" applyNumberFormat="1" applyFont="1" applyFill="1" applyBorder="1" applyAlignment="1">
      <alignment horizontal="center"/>
    </xf>
    <xf numFmtId="0" fontId="5" fillId="20" borderId="18" xfId="0" applyNumberFormat="1" applyFont="1" applyFill="1" applyBorder="1" applyAlignment="1">
      <alignment horizontal="center"/>
    </xf>
    <xf numFmtId="0" fontId="5" fillId="20" borderId="19" xfId="0" applyNumberFormat="1" applyFont="1" applyFill="1" applyBorder="1" applyAlignment="1">
      <alignment horizontal="center"/>
    </xf>
    <xf numFmtId="0" fontId="6" fillId="20" borderId="17" xfId="0" applyNumberFormat="1" applyFont="1" applyFill="1" applyBorder="1" applyAlignment="1">
      <alignment horizontal="center"/>
    </xf>
    <xf numFmtId="0" fontId="6" fillId="20" borderId="18" xfId="0" applyNumberFormat="1" applyFont="1" applyFill="1" applyBorder="1" applyAlignment="1">
      <alignment horizontal="center"/>
    </xf>
    <xf numFmtId="0" fontId="6" fillId="20" borderId="19" xfId="0" applyNumberFormat="1" applyFont="1" applyFill="1" applyBorder="1" applyAlignment="1">
      <alignment horizontal="center"/>
    </xf>
    <xf numFmtId="0" fontId="6" fillId="21" borderId="18" xfId="0" applyNumberFormat="1" applyFont="1" applyFill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/>
    </xf>
    <xf numFmtId="1" fontId="5" fillId="20" borderId="22" xfId="0" applyNumberFormat="1" applyFont="1" applyFill="1" applyBorder="1" applyAlignment="1">
      <alignment horizontal="left"/>
    </xf>
    <xf numFmtId="0" fontId="5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20" borderId="26" xfId="0" applyNumberFormat="1" applyFont="1" applyFill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20" borderId="27" xfId="0" applyNumberFormat="1" applyFont="1" applyFill="1" applyBorder="1" applyAlignment="1">
      <alignment horizontal="center"/>
    </xf>
    <xf numFmtId="0" fontId="5" fillId="20" borderId="27" xfId="0" applyNumberFormat="1" applyFont="1" applyFill="1" applyBorder="1" applyAlignment="1">
      <alignment horizontal="center"/>
    </xf>
    <xf numFmtId="0" fontId="5" fillId="17" borderId="25" xfId="0" applyNumberFormat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20" borderId="30" xfId="0" applyNumberFormat="1" applyFont="1" applyFill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5" fillId="20" borderId="30" xfId="0" applyNumberFormat="1" applyFont="1" applyFill="1" applyBorder="1" applyAlignment="1">
      <alignment horizontal="center"/>
    </xf>
    <xf numFmtId="1" fontId="5" fillId="17" borderId="29" xfId="0" applyNumberFormat="1" applyFont="1" applyFill="1" applyBorder="1" applyAlignment="1">
      <alignment horizontal="center"/>
    </xf>
    <xf numFmtId="0" fontId="5" fillId="0" borderId="23" xfId="0" applyNumberFormat="1" applyFont="1" applyBorder="1" applyAlignment="1">
      <alignment horizontal="right"/>
    </xf>
    <xf numFmtId="0" fontId="6" fillId="0" borderId="31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20" borderId="19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20" borderId="19" xfId="0" applyNumberFormat="1" applyFont="1" applyFill="1" applyBorder="1" applyAlignment="1">
      <alignment horizontal="center"/>
    </xf>
    <xf numFmtId="1" fontId="5" fillId="17" borderId="18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left"/>
    </xf>
    <xf numFmtId="0" fontId="5" fillId="0" borderId="33" xfId="0" applyNumberFormat="1" applyFont="1" applyBorder="1" applyAlignment="1">
      <alignment horizontal="center"/>
    </xf>
    <xf numFmtId="0" fontId="5" fillId="20" borderId="33" xfId="0" applyNumberFormat="1" applyFont="1" applyFill="1" applyBorder="1" applyAlignment="1">
      <alignment horizontal="center"/>
    </xf>
    <xf numFmtId="0" fontId="5" fillId="17" borderId="33" xfId="0" applyNumberFormat="1" applyFont="1" applyFill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20" borderId="33" xfId="0" applyNumberFormat="1" applyFont="1" applyFill="1" applyBorder="1" applyAlignment="1">
      <alignment horizontal="left"/>
    </xf>
    <xf numFmtId="1" fontId="7" fillId="0" borderId="15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17" borderId="25" xfId="0" applyNumberFormat="1" applyFont="1" applyFill="1" applyBorder="1" applyAlignment="1">
      <alignment horizontal="center"/>
    </xf>
    <xf numFmtId="0" fontId="5" fillId="17" borderId="29" xfId="0" applyNumberFormat="1" applyFont="1" applyFill="1" applyBorder="1" applyAlignment="1">
      <alignment horizontal="center"/>
    </xf>
    <xf numFmtId="0" fontId="5" fillId="0" borderId="23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/>
    </xf>
    <xf numFmtId="0" fontId="5" fillId="0" borderId="1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/>
    </xf>
    <xf numFmtId="1" fontId="5" fillId="0" borderId="33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17" borderId="33" xfId="0" applyNumberFormat="1" applyFont="1" applyFill="1" applyBorder="1" applyAlignment="1">
      <alignment horizontal="center"/>
    </xf>
    <xf numFmtId="0" fontId="5" fillId="0" borderId="34" xfId="0" applyNumberFormat="1" applyFont="1" applyBorder="1" applyAlignment="1">
      <alignment horizontal="left"/>
    </xf>
    <xf numFmtId="1" fontId="6" fillId="0" borderId="23" xfId="0" applyNumberFormat="1" applyFont="1" applyBorder="1" applyAlignment="1">
      <alignment/>
    </xf>
    <xf numFmtId="0" fontId="6" fillId="0" borderId="23" xfId="0" applyNumberFormat="1" applyFont="1" applyBorder="1" applyAlignment="1">
      <alignment wrapText="1"/>
    </xf>
    <xf numFmtId="1" fontId="8" fillId="0" borderId="15" xfId="0" applyNumberFormat="1" applyFont="1" applyBorder="1" applyAlignment="1">
      <alignment horizontal="center"/>
    </xf>
    <xf numFmtId="0" fontId="5" fillId="17" borderId="18" xfId="0" applyNumberFormat="1" applyFont="1" applyFill="1" applyBorder="1" applyAlignment="1">
      <alignment horizontal="center"/>
    </xf>
    <xf numFmtId="0" fontId="5" fillId="0" borderId="31" xfId="0" applyNumberFormat="1" applyFont="1" applyBorder="1" applyAlignment="1">
      <alignment horizontal="right"/>
    </xf>
    <xf numFmtId="0" fontId="6" fillId="0" borderId="34" xfId="0" applyNumberFormat="1" applyFont="1" applyBorder="1" applyAlignment="1">
      <alignment/>
    </xf>
    <xf numFmtId="0" fontId="5" fillId="0" borderId="32" xfId="0" applyNumberFormat="1" applyFont="1" applyBorder="1" applyAlignment="1">
      <alignment horizontal="center"/>
    </xf>
    <xf numFmtId="1" fontId="5" fillId="20" borderId="26" xfId="0" applyNumberFormat="1" applyFont="1" applyFill="1" applyBorder="1" applyAlignment="1">
      <alignment horizontal="center"/>
    </xf>
    <xf numFmtId="1" fontId="5" fillId="20" borderId="35" xfId="0" applyNumberFormat="1" applyFont="1" applyFill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20" borderId="35" xfId="0" applyNumberFormat="1" applyFont="1" applyFill="1" applyBorder="1" applyAlignment="1">
      <alignment horizontal="center"/>
    </xf>
    <xf numFmtId="0" fontId="5" fillId="0" borderId="34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right"/>
    </xf>
    <xf numFmtId="0" fontId="6" fillId="0" borderId="31" xfId="0" applyNumberFormat="1" applyFont="1" applyBorder="1" applyAlignment="1">
      <alignment wrapText="1"/>
    </xf>
    <xf numFmtId="0" fontId="6" fillId="17" borderId="20" xfId="0" applyNumberFormat="1" applyFont="1" applyFill="1" applyBorder="1" applyAlignment="1">
      <alignment wrapText="1"/>
    </xf>
    <xf numFmtId="0" fontId="5" fillId="20" borderId="25" xfId="0" applyNumberFormat="1" applyFont="1" applyFill="1" applyBorder="1" applyAlignment="1">
      <alignment horizontal="center"/>
    </xf>
    <xf numFmtId="0" fontId="9" fillId="0" borderId="20" xfId="0" applyNumberFormat="1" applyFont="1" applyBorder="1" applyAlignment="1">
      <alignment/>
    </xf>
    <xf numFmtId="0" fontId="5" fillId="20" borderId="29" xfId="0" applyNumberFormat="1" applyFont="1" applyFill="1" applyBorder="1" applyAlignment="1">
      <alignment horizontal="center"/>
    </xf>
    <xf numFmtId="1" fontId="5" fillId="20" borderId="29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right"/>
    </xf>
    <xf numFmtId="0" fontId="5" fillId="21" borderId="29" xfId="0" applyNumberFormat="1" applyFont="1" applyFill="1" applyBorder="1" applyAlignment="1">
      <alignment horizontal="center"/>
    </xf>
    <xf numFmtId="1" fontId="5" fillId="17" borderId="29" xfId="0" applyNumberFormat="1" applyFont="1" applyFill="1" applyBorder="1" applyAlignment="1">
      <alignment horizontal="left"/>
    </xf>
    <xf numFmtId="1" fontId="5" fillId="0" borderId="29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right"/>
    </xf>
    <xf numFmtId="0" fontId="10" fillId="20" borderId="20" xfId="0" applyNumberFormat="1" applyFont="1" applyFill="1" applyBorder="1" applyAlignment="1">
      <alignment horizontal="left" wrapText="1"/>
    </xf>
    <xf numFmtId="0" fontId="11" fillId="20" borderId="28" xfId="0" applyNumberFormat="1" applyFont="1" applyFill="1" applyBorder="1" applyAlignment="1">
      <alignment horizontal="center"/>
    </xf>
    <xf numFmtId="0" fontId="11" fillId="20" borderId="29" xfId="0" applyNumberFormat="1" applyFont="1" applyFill="1" applyBorder="1" applyAlignment="1">
      <alignment horizontal="center"/>
    </xf>
    <xf numFmtId="0" fontId="11" fillId="20" borderId="30" xfId="0" applyNumberFormat="1" applyFont="1" applyFill="1" applyBorder="1" applyAlignment="1">
      <alignment horizontal="center"/>
    </xf>
    <xf numFmtId="0" fontId="11" fillId="21" borderId="29" xfId="0" applyNumberFormat="1" applyFont="1" applyFill="1" applyBorder="1" applyAlignment="1">
      <alignment horizontal="center"/>
    </xf>
    <xf numFmtId="1" fontId="5" fillId="20" borderId="20" xfId="0" applyNumberFormat="1" applyFont="1" applyFill="1" applyBorder="1" applyAlignment="1">
      <alignment horizontal="center"/>
    </xf>
    <xf numFmtId="0" fontId="10" fillId="20" borderId="31" xfId="0" applyNumberFormat="1" applyFont="1" applyFill="1" applyBorder="1" applyAlignment="1">
      <alignment horizontal="left" wrapText="1"/>
    </xf>
    <xf numFmtId="0" fontId="11" fillId="20" borderId="17" xfId="0" applyNumberFormat="1" applyFont="1" applyFill="1" applyBorder="1" applyAlignment="1">
      <alignment horizontal="center"/>
    </xf>
    <xf numFmtId="0" fontId="11" fillId="20" borderId="18" xfId="0" applyNumberFormat="1" applyFont="1" applyFill="1" applyBorder="1" applyAlignment="1">
      <alignment horizontal="center"/>
    </xf>
    <xf numFmtId="0" fontId="11" fillId="20" borderId="19" xfId="0" applyNumberFormat="1" applyFont="1" applyFill="1" applyBorder="1" applyAlignment="1">
      <alignment horizontal="center"/>
    </xf>
    <xf numFmtId="0" fontId="11" fillId="21" borderId="18" xfId="0" applyNumberFormat="1" applyFont="1" applyFill="1" applyBorder="1" applyAlignment="1">
      <alignment horizontal="center"/>
    </xf>
    <xf numFmtId="1" fontId="5" fillId="20" borderId="31" xfId="0" applyNumberFormat="1" applyFont="1" applyFill="1" applyBorder="1" applyAlignment="1">
      <alignment horizontal="center"/>
    </xf>
    <xf numFmtId="1" fontId="2" fillId="0" borderId="15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5" fillId="0" borderId="19" xfId="0" applyNumberFormat="1" applyFont="1" applyBorder="1" applyAlignment="1">
      <alignment horizontal="center"/>
    </xf>
    <xf numFmtId="0" fontId="10" fillId="20" borderId="34" xfId="0" applyNumberFormat="1" applyFont="1" applyFill="1" applyBorder="1" applyAlignment="1">
      <alignment wrapText="1"/>
    </xf>
    <xf numFmtId="1" fontId="11" fillId="20" borderId="37" xfId="0" applyNumberFormat="1" applyFont="1" applyFill="1" applyBorder="1" applyAlignment="1">
      <alignment horizontal="center"/>
    </xf>
    <xf numFmtId="0" fontId="12" fillId="20" borderId="38" xfId="0" applyNumberFormat="1" applyFont="1" applyFill="1" applyBorder="1" applyAlignment="1">
      <alignment horizontal="center"/>
    </xf>
    <xf numFmtId="0" fontId="11" fillId="20" borderId="34" xfId="0" applyNumberFormat="1" applyFont="1" applyFill="1" applyBorder="1" applyAlignment="1">
      <alignment horizontal="center"/>
    </xf>
    <xf numFmtId="1" fontId="11" fillId="17" borderId="39" xfId="0" applyNumberFormat="1" applyFont="1" applyFill="1" applyBorder="1" applyAlignment="1">
      <alignment horizontal="center"/>
    </xf>
    <xf numFmtId="1" fontId="11" fillId="17" borderId="40" xfId="0" applyNumberFormat="1" applyFont="1" applyFill="1" applyBorder="1" applyAlignment="1">
      <alignment horizontal="center"/>
    </xf>
    <xf numFmtId="1" fontId="5" fillId="17" borderId="40" xfId="0" applyNumberFormat="1" applyFont="1" applyFill="1" applyBorder="1" applyAlignment="1">
      <alignment horizontal="center"/>
    </xf>
    <xf numFmtId="1" fontId="2" fillId="0" borderId="41" xfId="0" applyNumberFormat="1" applyFont="1" applyBorder="1" applyAlignment="1">
      <alignment/>
    </xf>
    <xf numFmtId="0" fontId="5" fillId="0" borderId="34" xfId="0" applyNumberFormat="1" applyFont="1" applyBorder="1" applyAlignment="1">
      <alignment horizontal="center"/>
    </xf>
    <xf numFmtId="1" fontId="11" fillId="20" borderId="38" xfId="0" applyNumberFormat="1" applyFont="1" applyFill="1" applyBorder="1" applyAlignment="1">
      <alignment horizontal="center"/>
    </xf>
    <xf numFmtId="1" fontId="11" fillId="17" borderId="42" xfId="0" applyNumberFormat="1" applyFont="1" applyFill="1" applyBorder="1" applyAlignment="1">
      <alignment horizontal="center"/>
    </xf>
    <xf numFmtId="1" fontId="11" fillId="17" borderId="0" xfId="0" applyNumberFormat="1" applyFont="1" applyFill="1" applyBorder="1" applyAlignment="1">
      <alignment horizontal="center"/>
    </xf>
    <xf numFmtId="1" fontId="5" fillId="17" borderId="0" xfId="0" applyNumberFormat="1" applyFont="1" applyFill="1" applyBorder="1" applyAlignment="1">
      <alignment horizontal="center"/>
    </xf>
    <xf numFmtId="1" fontId="6" fillId="0" borderId="43" xfId="0" applyNumberFormat="1" applyFont="1" applyBorder="1" applyAlignment="1">
      <alignment/>
    </xf>
    <xf numFmtId="0" fontId="2" fillId="0" borderId="43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1" fontId="5" fillId="0" borderId="44" xfId="0" applyNumberFormat="1" applyFont="1" applyBorder="1" applyAlignment="1">
      <alignment/>
    </xf>
    <xf numFmtId="1" fontId="10" fillId="0" borderId="44" xfId="0" applyNumberFormat="1" applyFont="1" applyBorder="1" applyAlignment="1">
      <alignment/>
    </xf>
    <xf numFmtId="1" fontId="10" fillId="0" borderId="45" xfId="0" applyNumberFormat="1" applyFont="1" applyBorder="1" applyAlignment="1">
      <alignment/>
    </xf>
    <xf numFmtId="1" fontId="10" fillId="17" borderId="12" xfId="0" applyNumberFormat="1" applyFont="1" applyFill="1" applyBorder="1" applyAlignment="1">
      <alignment/>
    </xf>
    <xf numFmtId="1" fontId="10" fillId="0" borderId="46" xfId="0" applyNumberFormat="1" applyFont="1" applyBorder="1" applyAlignment="1">
      <alignment/>
    </xf>
    <xf numFmtId="1" fontId="6" fillId="0" borderId="47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48" xfId="0" applyNumberFormat="1" applyFont="1" applyBorder="1" applyAlignment="1">
      <alignment/>
    </xf>
    <xf numFmtId="1" fontId="6" fillId="17" borderId="40" xfId="0" applyNumberFormat="1" applyFont="1" applyFill="1" applyBorder="1" applyAlignment="1">
      <alignment/>
    </xf>
    <xf numFmtId="1" fontId="6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17" borderId="51" xfId="0" applyNumberFormat="1" applyFont="1" applyFill="1" applyBorder="1" applyAlignment="1">
      <alignment/>
    </xf>
    <xf numFmtId="0" fontId="2" fillId="0" borderId="41" xfId="0" applyNumberFormat="1" applyFont="1" applyBorder="1" applyAlignment="1">
      <alignment/>
    </xf>
    <xf numFmtId="1" fontId="6" fillId="0" borderId="50" xfId="0" applyNumberFormat="1" applyFont="1" applyBorder="1" applyAlignment="1">
      <alignment/>
    </xf>
    <xf numFmtId="1" fontId="6" fillId="17" borderId="0" xfId="0" applyNumberFormat="1" applyFont="1" applyFill="1" applyBorder="1" applyAlignment="1">
      <alignment/>
    </xf>
    <xf numFmtId="1" fontId="6" fillId="0" borderId="41" xfId="0" applyNumberFormat="1" applyFont="1" applyBorder="1" applyAlignment="1">
      <alignment/>
    </xf>
    <xf numFmtId="0" fontId="2" fillId="17" borderId="52" xfId="0" applyNumberFormat="1" applyFont="1" applyFill="1" applyBorder="1" applyAlignment="1">
      <alignment/>
    </xf>
    <xf numFmtId="0" fontId="2" fillId="17" borderId="53" xfId="0" applyNumberFormat="1" applyFont="1" applyFill="1" applyBorder="1" applyAlignment="1">
      <alignment/>
    </xf>
    <xf numFmtId="1" fontId="2" fillId="0" borderId="50" xfId="0" applyNumberFormat="1" applyFont="1" applyBorder="1" applyAlignment="1">
      <alignment/>
    </xf>
    <xf numFmtId="1" fontId="2" fillId="17" borderId="0" xfId="0" applyNumberFormat="1" applyFont="1" applyFill="1" applyBorder="1" applyAlignment="1">
      <alignment/>
    </xf>
    <xf numFmtId="1" fontId="13" fillId="0" borderId="9" xfId="0" applyNumberFormat="1" applyFont="1" applyBorder="1" applyAlignment="1">
      <alignment/>
    </xf>
    <xf numFmtId="1" fontId="13" fillId="0" borderId="50" xfId="0" applyNumberFormat="1" applyFont="1" applyBorder="1" applyAlignment="1">
      <alignment/>
    </xf>
    <xf numFmtId="1" fontId="13" fillId="17" borderId="0" xfId="0" applyNumberFormat="1" applyFont="1" applyFill="1" applyBorder="1" applyAlignment="1">
      <alignment/>
    </xf>
    <xf numFmtId="1" fontId="13" fillId="0" borderId="41" xfId="0" applyNumberFormat="1" applyFont="1" applyBorder="1" applyAlignment="1">
      <alignment/>
    </xf>
    <xf numFmtId="0" fontId="5" fillId="0" borderId="20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vertical="top"/>
    </xf>
    <xf numFmtId="0" fontId="2" fillId="0" borderId="54" xfId="0" applyNumberFormat="1" applyFont="1" applyBorder="1" applyAlignment="1">
      <alignment/>
    </xf>
    <xf numFmtId="0" fontId="4" fillId="0" borderId="50" xfId="0" applyNumberFormat="1" applyFont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/>
    </xf>
    <xf numFmtId="0" fontId="5" fillId="20" borderId="56" xfId="0" applyNumberFormat="1" applyFont="1" applyFill="1" applyBorder="1" applyAlignment="1">
      <alignment horizontal="center"/>
    </xf>
    <xf numFmtId="0" fontId="2" fillId="17" borderId="57" xfId="0" applyNumberFormat="1" applyFont="1" applyFill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" fillId="20" borderId="58" xfId="0" applyNumberFormat="1" applyFont="1" applyFill="1" applyBorder="1" applyAlignment="1">
      <alignment horizontal="center"/>
    </xf>
    <xf numFmtId="0" fontId="2" fillId="17" borderId="59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59" xfId="0" applyNumberFormat="1" applyFont="1" applyBorder="1" applyAlignment="1">
      <alignment/>
    </xf>
    <xf numFmtId="0" fontId="5" fillId="20" borderId="61" xfId="0" applyNumberFormat="1" applyFont="1" applyFill="1" applyBorder="1" applyAlignment="1">
      <alignment horizontal="center" wrapText="1"/>
    </xf>
    <xf numFmtId="0" fontId="2" fillId="0" borderId="62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center"/>
    </xf>
    <xf numFmtId="0" fontId="2" fillId="0" borderId="57" xfId="0" applyNumberFormat="1" applyFont="1" applyBorder="1" applyAlignment="1">
      <alignment/>
    </xf>
    <xf numFmtId="0" fontId="5" fillId="0" borderId="64" xfId="0" applyNumberFormat="1" applyFont="1" applyBorder="1" applyAlignment="1">
      <alignment horizontal="center"/>
    </xf>
    <xf numFmtId="0" fontId="2" fillId="0" borderId="65" xfId="0" applyNumberFormat="1" applyFont="1" applyBorder="1" applyAlignment="1">
      <alignment/>
    </xf>
    <xf numFmtId="0" fontId="2" fillId="17" borderId="65" xfId="0" applyNumberFormat="1" applyFont="1" applyFill="1" applyBorder="1" applyAlignment="1">
      <alignment/>
    </xf>
    <xf numFmtId="0" fontId="5" fillId="20" borderId="66" xfId="0" applyNumberFormat="1" applyFont="1" applyFill="1" applyBorder="1" applyAlignment="1">
      <alignment horizontal="left"/>
    </xf>
    <xf numFmtId="0" fontId="2" fillId="0" borderId="21" xfId="0" applyNumberFormat="1" applyFont="1" applyBorder="1" applyAlignment="1">
      <alignment/>
    </xf>
    <xf numFmtId="0" fontId="2" fillId="17" borderId="21" xfId="0" applyNumberFormat="1" applyFont="1" applyFill="1" applyBorder="1" applyAlignment="1">
      <alignment/>
    </xf>
    <xf numFmtId="0" fontId="2" fillId="17" borderId="67" xfId="0" applyNumberFormat="1" applyFont="1" applyFill="1" applyBorder="1" applyAlignment="1">
      <alignment/>
    </xf>
    <xf numFmtId="0" fontId="5" fillId="20" borderId="68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/>
    </xf>
    <xf numFmtId="0" fontId="3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/>
    </xf>
    <xf numFmtId="0" fontId="2" fillId="17" borderId="9" xfId="0" applyNumberFormat="1" applyFont="1" applyFill="1" applyBorder="1" applyAlignment="1">
      <alignment/>
    </xf>
    <xf numFmtId="0" fontId="5" fillId="0" borderId="56" xfId="0" applyNumberFormat="1" applyFont="1" applyBorder="1" applyAlignment="1">
      <alignment horizontal="center"/>
    </xf>
    <xf numFmtId="1" fontId="5" fillId="0" borderId="64" xfId="0" applyNumberFormat="1" applyFont="1" applyBorder="1" applyAlignment="1">
      <alignment horizontal="center"/>
    </xf>
    <xf numFmtId="1" fontId="5" fillId="20" borderId="70" xfId="0" applyNumberFormat="1" applyFont="1" applyFill="1" applyBorder="1" applyAlignment="1">
      <alignment horizontal="center"/>
    </xf>
    <xf numFmtId="0" fontId="2" fillId="17" borderId="71" xfId="0" applyNumberFormat="1" applyFont="1" applyFill="1" applyBorder="1" applyAlignment="1">
      <alignment/>
    </xf>
    <xf numFmtId="1" fontId="5" fillId="20" borderId="72" xfId="0" applyNumberFormat="1" applyFont="1" applyFill="1" applyBorder="1" applyAlignment="1">
      <alignment horizontal="center"/>
    </xf>
    <xf numFmtId="0" fontId="5" fillId="20" borderId="68" xfId="0" applyNumberFormat="1" applyFont="1" applyFill="1" applyBorder="1" applyAlignment="1">
      <alignment horizontal="left" wrapText="1"/>
    </xf>
    <xf numFmtId="0" fontId="2" fillId="0" borderId="73" xfId="0" applyNumberFormat="1" applyFont="1" applyBorder="1" applyAlignment="1">
      <alignment/>
    </xf>
    <xf numFmtId="0" fontId="2" fillId="0" borderId="74" xfId="0" applyNumberFormat="1" applyFont="1" applyBorder="1" applyAlignment="1">
      <alignment/>
    </xf>
    <xf numFmtId="0" fontId="6" fillId="0" borderId="75" xfId="0" applyNumberFormat="1" applyFont="1" applyBorder="1" applyAlignment="1">
      <alignment horizontal="center"/>
    </xf>
    <xf numFmtId="0" fontId="2" fillId="0" borderId="76" xfId="0" applyNumberFormat="1" applyFont="1" applyBorder="1" applyAlignment="1">
      <alignment/>
    </xf>
    <xf numFmtId="0" fontId="5" fillId="0" borderId="77" xfId="0" applyNumberFormat="1" applyFont="1" applyBorder="1" applyAlignment="1">
      <alignment horizontal="left"/>
    </xf>
    <xf numFmtId="0" fontId="2" fillId="0" borderId="78" xfId="0" applyNumberFormat="1" applyFont="1" applyBorder="1" applyAlignment="1">
      <alignment/>
    </xf>
    <xf numFmtId="0" fontId="6" fillId="0" borderId="79" xfId="0" applyNumberFormat="1" applyFont="1" applyBorder="1" applyAlignment="1">
      <alignment horizontal="center"/>
    </xf>
    <xf numFmtId="0" fontId="2" fillId="17" borderId="80" xfId="0" applyNumberFormat="1" applyFont="1" applyFill="1" applyBorder="1" applyAlignment="1">
      <alignment/>
    </xf>
    <xf numFmtId="0" fontId="2" fillId="17" borderId="73" xfId="0" applyNumberFormat="1" applyFont="1" applyFill="1" applyBorder="1" applyAlignment="1">
      <alignment/>
    </xf>
    <xf numFmtId="1" fontId="7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vertical="top"/>
    </xf>
    <xf numFmtId="0" fontId="5" fillId="20" borderId="66" xfId="0" applyNumberFormat="1" applyFont="1" applyFill="1" applyBorder="1" applyAlignment="1">
      <alignment horizontal="left" wrapText="1"/>
    </xf>
    <xf numFmtId="0" fontId="5" fillId="0" borderId="66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41" xfId="0" applyFont="1" applyBorder="1" applyAlignment="1">
      <alignment/>
    </xf>
    <xf numFmtId="0" fontId="2" fillId="0" borderId="81" xfId="0" applyNumberFormat="1" applyFont="1" applyBorder="1" applyAlignment="1">
      <alignment/>
    </xf>
    <xf numFmtId="0" fontId="2" fillId="0" borderId="80" xfId="0" applyNumberFormat="1" applyFont="1" applyBorder="1" applyAlignment="1">
      <alignment/>
    </xf>
    <xf numFmtId="0" fontId="5" fillId="0" borderId="75" xfId="0" applyNumberFormat="1" applyFont="1" applyBorder="1" applyAlignment="1">
      <alignment horizontal="center"/>
    </xf>
    <xf numFmtId="0" fontId="5" fillId="0" borderId="7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2" fillId="17" borderId="82" xfId="0" applyNumberFormat="1" applyFont="1" applyFill="1" applyBorder="1" applyAlignment="1">
      <alignment/>
    </xf>
    <xf numFmtId="0" fontId="5" fillId="20" borderId="66" xfId="0" applyNumberFormat="1" applyFont="1" applyFill="1" applyBorder="1" applyAlignment="1">
      <alignment horizontal="center"/>
    </xf>
    <xf numFmtId="0" fontId="5" fillId="20" borderId="83" xfId="0" applyNumberFormat="1" applyFont="1" applyFill="1" applyBorder="1" applyAlignment="1">
      <alignment horizontal="center" wrapText="1"/>
    </xf>
    <xf numFmtId="0" fontId="2" fillId="0" borderId="62" xfId="0" applyNumberFormat="1" applyFont="1" applyBorder="1" applyAlignment="1">
      <alignment/>
    </xf>
    <xf numFmtId="0" fontId="2" fillId="0" borderId="63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DD0806"/>
      <rgbColor rgb="00C0C0C0"/>
      <rgbColor rgb="0096969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"/>
  <sheetViews>
    <sheetView showGridLines="0" tabSelected="1" view="pageBreakPreview" zoomScale="130" zoomScaleSheetLayoutView="130" zoomScalePageLayoutView="0" workbookViewId="0" topLeftCell="A1">
      <selection activeCell="B3" sqref="B3:Y3"/>
    </sheetView>
  </sheetViews>
  <sheetFormatPr defaultColWidth="2.59765625" defaultRowHeight="11.25" customHeight="1"/>
  <cols>
    <col min="1" max="1" width="2.59765625" style="1" customWidth="1"/>
    <col min="2" max="2" width="21.5" style="1" customWidth="1"/>
    <col min="3" max="3" width="3.3984375" style="1" customWidth="1"/>
    <col min="4" max="4" width="3.69921875" style="1" customWidth="1"/>
    <col min="5" max="6" width="4.3984375" style="1" customWidth="1"/>
    <col min="7" max="13" width="2.8984375" style="1" customWidth="1"/>
    <col min="14" max="15" width="3.3984375" style="1" customWidth="1"/>
    <col min="16" max="24" width="2.8984375" style="1" customWidth="1"/>
    <col min="25" max="25" width="4.09765625" style="166" customWidth="1"/>
    <col min="26" max="26" width="6.59765625" style="1" customWidth="1"/>
    <col min="27" max="27" width="8.09765625" style="1" customWidth="1"/>
    <col min="28" max="31" width="6.59765625" style="1" customWidth="1"/>
    <col min="32" max="16384" width="2.59765625" style="1" customWidth="1"/>
  </cols>
  <sheetData>
    <row r="1" ht="21" customHeight="1">
      <c r="B1" s="167" t="s">
        <v>90</v>
      </c>
    </row>
    <row r="2" spans="1:31" ht="19.5" customHeight="1">
      <c r="A2" s="2"/>
      <c r="B2" s="192" t="s">
        <v>91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193"/>
      <c r="P2" s="193"/>
      <c r="Q2" s="194"/>
      <c r="R2" s="193"/>
      <c r="S2" s="193"/>
      <c r="T2" s="193"/>
      <c r="U2" s="193"/>
      <c r="V2" s="193"/>
      <c r="W2" s="193"/>
      <c r="X2" s="193"/>
      <c r="Y2" s="193"/>
      <c r="Z2" s="4"/>
      <c r="AA2" s="3"/>
      <c r="AB2" s="4"/>
      <c r="AC2" s="4"/>
      <c r="AD2" s="4"/>
      <c r="AE2" s="4"/>
    </row>
    <row r="3" spans="1:31" ht="19.5" customHeight="1">
      <c r="A3" s="2"/>
      <c r="B3" s="214" t="s">
        <v>93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6"/>
      <c r="Z3" s="4"/>
      <c r="AA3" s="3"/>
      <c r="AB3" s="4"/>
      <c r="AC3" s="4"/>
      <c r="AD3" s="4"/>
      <c r="AE3" s="4"/>
    </row>
    <row r="4" spans="1:31" ht="19.5" customHeight="1">
      <c r="A4" s="2"/>
      <c r="B4" s="214" t="s">
        <v>94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6"/>
      <c r="Z4" s="4"/>
      <c r="AA4" s="3"/>
      <c r="AB4" s="4"/>
      <c r="AC4" s="4"/>
      <c r="AD4" s="4"/>
      <c r="AE4" s="4"/>
    </row>
    <row r="5" spans="1:31" ht="15" customHeight="1">
      <c r="A5" s="2"/>
      <c r="B5" s="169" t="s">
        <v>92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4"/>
      <c r="Z5" s="4"/>
      <c r="AA5" s="3"/>
      <c r="AB5" s="4"/>
      <c r="AC5" s="4"/>
      <c r="AD5" s="4"/>
      <c r="AE5" s="4"/>
    </row>
    <row r="6" spans="1:31" ht="13.5" customHeight="1">
      <c r="A6" s="11"/>
      <c r="B6" s="170"/>
      <c r="C6" s="175" t="s">
        <v>0</v>
      </c>
      <c r="D6" s="178"/>
      <c r="E6" s="178"/>
      <c r="F6" s="177"/>
      <c r="G6" s="175">
        <v>1</v>
      </c>
      <c r="H6" s="178"/>
      <c r="I6" s="177"/>
      <c r="J6" s="175">
        <v>2</v>
      </c>
      <c r="K6" s="178"/>
      <c r="L6" s="177"/>
      <c r="M6" s="175">
        <v>3</v>
      </c>
      <c r="N6" s="176"/>
      <c r="O6" s="177"/>
      <c r="P6" s="175">
        <v>4</v>
      </c>
      <c r="Q6" s="176"/>
      <c r="R6" s="177"/>
      <c r="S6" s="175">
        <v>5</v>
      </c>
      <c r="T6" s="178"/>
      <c r="U6" s="177"/>
      <c r="V6" s="175">
        <v>6</v>
      </c>
      <c r="W6" s="178"/>
      <c r="X6" s="177"/>
      <c r="Y6" s="179" t="s">
        <v>1</v>
      </c>
      <c r="Z6" s="13"/>
      <c r="AA6" s="3"/>
      <c r="AB6" s="4"/>
      <c r="AC6" s="4"/>
      <c r="AD6" s="4"/>
      <c r="AE6" s="4"/>
    </row>
    <row r="7" spans="1:31" ht="12.75" customHeight="1">
      <c r="A7" s="11"/>
      <c r="B7" s="12"/>
      <c r="C7" s="171" t="s">
        <v>2</v>
      </c>
      <c r="D7" s="182"/>
      <c r="E7" s="182"/>
      <c r="F7" s="168"/>
      <c r="G7" s="171">
        <v>15</v>
      </c>
      <c r="H7" s="182"/>
      <c r="I7" s="168"/>
      <c r="J7" s="171">
        <v>15</v>
      </c>
      <c r="K7" s="182"/>
      <c r="L7" s="168"/>
      <c r="M7" s="171">
        <v>15</v>
      </c>
      <c r="N7" s="172"/>
      <c r="O7" s="168"/>
      <c r="P7" s="171">
        <v>15</v>
      </c>
      <c r="Q7" s="172"/>
      <c r="R7" s="168"/>
      <c r="S7" s="171">
        <v>15</v>
      </c>
      <c r="T7" s="182"/>
      <c r="U7" s="168"/>
      <c r="V7" s="171">
        <v>15</v>
      </c>
      <c r="W7" s="182"/>
      <c r="X7" s="168"/>
      <c r="Y7" s="180"/>
      <c r="Z7" s="13"/>
      <c r="AA7" s="3"/>
      <c r="AB7" s="4"/>
      <c r="AC7" s="4"/>
      <c r="AD7" s="4"/>
      <c r="AE7" s="4"/>
    </row>
    <row r="8" spans="1:31" ht="12.75" customHeight="1">
      <c r="A8" s="14"/>
      <c r="B8" s="15"/>
      <c r="C8" s="16" t="s">
        <v>3</v>
      </c>
      <c r="D8" s="17" t="s">
        <v>4</v>
      </c>
      <c r="E8" s="17" t="s">
        <v>5</v>
      </c>
      <c r="F8" s="18" t="s">
        <v>6</v>
      </c>
      <c r="G8" s="19" t="s">
        <v>3</v>
      </c>
      <c r="H8" s="20" t="s">
        <v>4</v>
      </c>
      <c r="I8" s="21" t="s">
        <v>7</v>
      </c>
      <c r="J8" s="19" t="s">
        <v>3</v>
      </c>
      <c r="K8" s="20" t="s">
        <v>4</v>
      </c>
      <c r="L8" s="21" t="s">
        <v>7</v>
      </c>
      <c r="M8" s="19" t="s">
        <v>3</v>
      </c>
      <c r="N8" s="22" t="s">
        <v>4</v>
      </c>
      <c r="O8" s="21" t="s">
        <v>7</v>
      </c>
      <c r="P8" s="19" t="s">
        <v>3</v>
      </c>
      <c r="Q8" s="22" t="s">
        <v>4</v>
      </c>
      <c r="R8" s="21" t="s">
        <v>7</v>
      </c>
      <c r="S8" s="19" t="s">
        <v>3</v>
      </c>
      <c r="T8" s="20" t="s">
        <v>4</v>
      </c>
      <c r="U8" s="21" t="s">
        <v>7</v>
      </c>
      <c r="V8" s="19" t="s">
        <v>3</v>
      </c>
      <c r="W8" s="20" t="s">
        <v>4</v>
      </c>
      <c r="X8" s="21" t="s">
        <v>7</v>
      </c>
      <c r="Y8" s="181"/>
      <c r="Z8" s="13"/>
      <c r="AA8" s="3"/>
      <c r="AB8" s="4"/>
      <c r="AC8" s="4"/>
      <c r="AD8" s="4"/>
      <c r="AE8" s="4"/>
    </row>
    <row r="9" spans="1:31" ht="12.75" customHeight="1">
      <c r="A9" s="23"/>
      <c r="B9" s="186" t="s">
        <v>8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187"/>
      <c r="P9" s="187"/>
      <c r="Q9" s="189"/>
      <c r="R9" s="25"/>
      <c r="S9" s="25"/>
      <c r="T9" s="25"/>
      <c r="U9" s="25"/>
      <c r="V9" s="197"/>
      <c r="W9" s="187"/>
      <c r="X9" s="187"/>
      <c r="Y9" s="191"/>
      <c r="Z9" s="13"/>
      <c r="AA9" s="3"/>
      <c r="AB9" s="4"/>
      <c r="AC9" s="4"/>
      <c r="AD9" s="4"/>
      <c r="AE9" s="4"/>
    </row>
    <row r="10" spans="1:31" ht="12.75" customHeight="1">
      <c r="A10" s="26">
        <v>1</v>
      </c>
      <c r="B10" s="27" t="s">
        <v>9</v>
      </c>
      <c r="C10" s="28">
        <f aca="true" t="shared" si="0" ref="C10:D12">SUM(G10,J10,M10,P10,S10,V10)</f>
        <v>0</v>
      </c>
      <c r="D10" s="29">
        <f t="shared" si="0"/>
        <v>120</v>
      </c>
      <c r="E10" s="29">
        <f>SUM(C10:D10)</f>
        <v>120</v>
      </c>
      <c r="F10" s="30">
        <f>SUM(I10,L10,O10,R10,U10,X10)</f>
        <v>11</v>
      </c>
      <c r="G10" s="28"/>
      <c r="H10" s="31"/>
      <c r="I10" s="32"/>
      <c r="J10" s="28">
        <v>0</v>
      </c>
      <c r="K10" s="29">
        <v>30</v>
      </c>
      <c r="L10" s="33">
        <v>2</v>
      </c>
      <c r="M10" s="28">
        <v>0</v>
      </c>
      <c r="N10" s="34">
        <v>30</v>
      </c>
      <c r="O10" s="33">
        <v>3</v>
      </c>
      <c r="P10" s="28">
        <v>0</v>
      </c>
      <c r="Q10" s="34">
        <v>30</v>
      </c>
      <c r="R10" s="33">
        <v>3</v>
      </c>
      <c r="S10" s="28">
        <v>0</v>
      </c>
      <c r="T10" s="29">
        <v>15</v>
      </c>
      <c r="U10" s="33">
        <v>2</v>
      </c>
      <c r="V10" s="28">
        <v>0</v>
      </c>
      <c r="W10" s="29">
        <v>15</v>
      </c>
      <c r="X10" s="33">
        <v>1</v>
      </c>
      <c r="Y10" s="159" t="s">
        <v>10</v>
      </c>
      <c r="Z10" s="13"/>
      <c r="AA10" s="3"/>
      <c r="AB10" s="4"/>
      <c r="AC10" s="4"/>
      <c r="AD10" s="4"/>
      <c r="AE10" s="4"/>
    </row>
    <row r="11" spans="1:31" ht="12.75" customHeight="1">
      <c r="A11" s="26">
        <v>2</v>
      </c>
      <c r="B11" s="27" t="s">
        <v>11</v>
      </c>
      <c r="C11" s="36">
        <f t="shared" si="0"/>
        <v>0</v>
      </c>
      <c r="D11" s="37">
        <f t="shared" si="0"/>
        <v>30</v>
      </c>
      <c r="E11" s="37">
        <f>SUM(C11:D11)</f>
        <v>30</v>
      </c>
      <c r="F11" s="30">
        <f>SUM(I11,L11,O11,R11,U11,X11)</f>
        <v>2</v>
      </c>
      <c r="G11" s="36"/>
      <c r="H11" s="38"/>
      <c r="I11" s="39"/>
      <c r="J11" s="40"/>
      <c r="K11" s="38"/>
      <c r="L11" s="39"/>
      <c r="M11" s="36">
        <v>0</v>
      </c>
      <c r="N11" s="37">
        <v>30</v>
      </c>
      <c r="O11" s="41">
        <v>2</v>
      </c>
      <c r="P11" s="40"/>
      <c r="Q11" s="42"/>
      <c r="R11" s="39"/>
      <c r="S11" s="40"/>
      <c r="T11" s="38"/>
      <c r="U11" s="39"/>
      <c r="V11" s="40"/>
      <c r="W11" s="38"/>
      <c r="X11" s="39"/>
      <c r="Y11" s="26" t="s">
        <v>12</v>
      </c>
      <c r="Z11" s="13"/>
      <c r="AA11" s="3"/>
      <c r="AB11" s="4"/>
      <c r="AC11" s="4"/>
      <c r="AD11" s="4"/>
      <c r="AE11" s="4"/>
    </row>
    <row r="12" spans="1:31" ht="24" customHeight="1">
      <c r="A12" s="26">
        <v>3</v>
      </c>
      <c r="B12" s="44" t="s">
        <v>13</v>
      </c>
      <c r="C12" s="45">
        <f t="shared" si="0"/>
        <v>15</v>
      </c>
      <c r="D12" s="46">
        <f t="shared" si="0"/>
        <v>0</v>
      </c>
      <c r="E12" s="46">
        <f>SUM(C12:D12)</f>
        <v>15</v>
      </c>
      <c r="F12" s="30">
        <f>SUM(I12,L12,O12,R12,U12,X12)</f>
        <v>1</v>
      </c>
      <c r="G12" s="45">
        <v>15</v>
      </c>
      <c r="H12" s="46">
        <v>0</v>
      </c>
      <c r="I12" s="47">
        <v>1</v>
      </c>
      <c r="J12" s="48"/>
      <c r="K12" s="49"/>
      <c r="L12" s="50"/>
      <c r="M12" s="48"/>
      <c r="N12" s="51"/>
      <c r="O12" s="50"/>
      <c r="P12" s="48"/>
      <c r="Q12" s="51"/>
      <c r="R12" s="50"/>
      <c r="S12" s="48"/>
      <c r="T12" s="49"/>
      <c r="U12" s="50"/>
      <c r="V12" s="48"/>
      <c r="W12" s="49"/>
      <c r="X12" s="50"/>
      <c r="Y12" s="26" t="s">
        <v>14</v>
      </c>
      <c r="Z12" s="13"/>
      <c r="AA12" s="3"/>
      <c r="AB12" s="4"/>
      <c r="AC12" s="4"/>
      <c r="AD12" s="4"/>
      <c r="AE12" s="4"/>
    </row>
    <row r="13" spans="1:31" ht="12.75" customHeight="1">
      <c r="A13" s="52"/>
      <c r="B13" s="53" t="s">
        <v>15</v>
      </c>
      <c r="C13" s="54">
        <f>SUM(C10:C12)</f>
        <v>15</v>
      </c>
      <c r="D13" s="54">
        <f>SUM(D10:D12)</f>
        <v>150</v>
      </c>
      <c r="E13" s="54">
        <f>SUM(E10:E12)</f>
        <v>165</v>
      </c>
      <c r="F13" s="55">
        <f>SUM(I13,L13,O13,R13,U13,X13)</f>
        <v>14</v>
      </c>
      <c r="G13" s="54">
        <f aca="true" t="shared" si="1" ref="G13:X13">SUM(G10:G12)</f>
        <v>15</v>
      </c>
      <c r="H13" s="54">
        <f t="shared" si="1"/>
        <v>0</v>
      </c>
      <c r="I13" s="55">
        <f t="shared" si="1"/>
        <v>1</v>
      </c>
      <c r="J13" s="54">
        <f t="shared" si="1"/>
        <v>0</v>
      </c>
      <c r="K13" s="54">
        <f t="shared" si="1"/>
        <v>30</v>
      </c>
      <c r="L13" s="55">
        <f t="shared" si="1"/>
        <v>2</v>
      </c>
      <c r="M13" s="54">
        <f t="shared" si="1"/>
        <v>0</v>
      </c>
      <c r="N13" s="56">
        <f t="shared" si="1"/>
        <v>60</v>
      </c>
      <c r="O13" s="55">
        <f t="shared" si="1"/>
        <v>5</v>
      </c>
      <c r="P13" s="54">
        <f t="shared" si="1"/>
        <v>0</v>
      </c>
      <c r="Q13" s="56">
        <f t="shared" si="1"/>
        <v>30</v>
      </c>
      <c r="R13" s="55">
        <f t="shared" si="1"/>
        <v>3</v>
      </c>
      <c r="S13" s="54">
        <f t="shared" si="1"/>
        <v>0</v>
      </c>
      <c r="T13" s="54">
        <f t="shared" si="1"/>
        <v>15</v>
      </c>
      <c r="U13" s="55">
        <f t="shared" si="1"/>
        <v>2</v>
      </c>
      <c r="V13" s="54">
        <f t="shared" si="1"/>
        <v>0</v>
      </c>
      <c r="W13" s="54">
        <f t="shared" si="1"/>
        <v>15</v>
      </c>
      <c r="X13" s="30">
        <f t="shared" si="1"/>
        <v>1</v>
      </c>
      <c r="Y13" s="57"/>
      <c r="Z13" s="13"/>
      <c r="AA13" s="3"/>
      <c r="AB13" s="4"/>
      <c r="AC13" s="4"/>
      <c r="AD13" s="4"/>
      <c r="AE13" s="4"/>
    </row>
    <row r="14" spans="1:31" ht="12.75" customHeight="1">
      <c r="A14" s="52"/>
      <c r="B14" s="186" t="s">
        <v>16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8"/>
      <c r="O14" s="187"/>
      <c r="P14" s="187"/>
      <c r="Q14" s="198"/>
      <c r="R14" s="58"/>
      <c r="S14" s="58"/>
      <c r="T14" s="58"/>
      <c r="U14" s="58"/>
      <c r="V14" s="199"/>
      <c r="W14" s="187"/>
      <c r="X14" s="187"/>
      <c r="Y14" s="191"/>
      <c r="Z14" s="59"/>
      <c r="AA14" s="60"/>
      <c r="AB14" s="60"/>
      <c r="AC14" s="60"/>
      <c r="AD14" s="210"/>
      <c r="AE14" s="211"/>
    </row>
    <row r="15" spans="1:31" ht="12.75" customHeight="1">
      <c r="A15" s="26">
        <v>4</v>
      </c>
      <c r="B15" s="27" t="s">
        <v>17</v>
      </c>
      <c r="C15" s="28">
        <f>SUM(G15,J15,M15,P15,S15,V15)</f>
        <v>15</v>
      </c>
      <c r="D15" s="29">
        <f>SUM(H15,K15,N15,Q15,T15,W15)</f>
        <v>30</v>
      </c>
      <c r="E15" s="31">
        <f aca="true" t="shared" si="2" ref="E15:E21">SUM(C15:D15)</f>
        <v>45</v>
      </c>
      <c r="F15" s="32">
        <f aca="true" t="shared" si="3" ref="F15:F21">SUM(I15,L15,O15,R15,U15,X15)</f>
        <v>6</v>
      </c>
      <c r="G15" s="28">
        <v>15</v>
      </c>
      <c r="H15" s="29">
        <v>15</v>
      </c>
      <c r="I15" s="33">
        <v>3</v>
      </c>
      <c r="J15" s="28">
        <v>0</v>
      </c>
      <c r="K15" s="29">
        <v>15</v>
      </c>
      <c r="L15" s="33">
        <v>3</v>
      </c>
      <c r="M15" s="61"/>
      <c r="N15" s="62"/>
      <c r="O15" s="32"/>
      <c r="P15" s="61"/>
      <c r="Q15" s="62"/>
      <c r="R15" s="32"/>
      <c r="S15" s="28"/>
      <c r="T15" s="31"/>
      <c r="U15" s="32"/>
      <c r="V15" s="28"/>
      <c r="W15" s="31"/>
      <c r="X15" s="32"/>
      <c r="Y15" s="159" t="s">
        <v>18</v>
      </c>
      <c r="Z15" s="59"/>
      <c r="AA15" s="60"/>
      <c r="AB15" s="60"/>
      <c r="AC15" s="60"/>
      <c r="AD15" s="60"/>
      <c r="AE15" s="60"/>
    </row>
    <row r="16" spans="1:31" ht="12.75" customHeight="1">
      <c r="A16" s="26">
        <v>5</v>
      </c>
      <c r="B16" s="27" t="s">
        <v>19</v>
      </c>
      <c r="C16" s="36">
        <f>SUM(G16,J16,M16,P16,S16,V16)</f>
        <v>15</v>
      </c>
      <c r="D16" s="37">
        <f>SUM(H16,K16,N16,Q16,T16,W16)</f>
        <v>30</v>
      </c>
      <c r="E16" s="37">
        <f t="shared" si="2"/>
        <v>45</v>
      </c>
      <c r="F16" s="41">
        <f t="shared" si="3"/>
        <v>4</v>
      </c>
      <c r="G16" s="36"/>
      <c r="H16" s="37"/>
      <c r="I16" s="41"/>
      <c r="J16" s="36"/>
      <c r="K16" s="37"/>
      <c r="L16" s="41"/>
      <c r="M16" s="36">
        <v>15</v>
      </c>
      <c r="N16" s="63">
        <v>30</v>
      </c>
      <c r="O16" s="41">
        <v>4</v>
      </c>
      <c r="P16" s="40"/>
      <c r="Q16" s="42"/>
      <c r="R16" s="41"/>
      <c r="S16" s="36"/>
      <c r="T16" s="37"/>
      <c r="U16" s="41"/>
      <c r="V16" s="36"/>
      <c r="W16" s="37"/>
      <c r="X16" s="39"/>
      <c r="Y16" s="26" t="s">
        <v>20</v>
      </c>
      <c r="Z16" s="59"/>
      <c r="AA16" s="60"/>
      <c r="AB16" s="60"/>
      <c r="AC16" s="60"/>
      <c r="AD16" s="60"/>
      <c r="AE16" s="60"/>
    </row>
    <row r="17" spans="1:31" ht="12.75" customHeight="1">
      <c r="A17" s="26">
        <v>6</v>
      </c>
      <c r="B17" s="27" t="s">
        <v>21</v>
      </c>
      <c r="C17" s="36">
        <v>15</v>
      </c>
      <c r="D17" s="37">
        <v>15</v>
      </c>
      <c r="E17" s="37">
        <f t="shared" si="2"/>
        <v>30</v>
      </c>
      <c r="F17" s="41">
        <f t="shared" si="3"/>
        <v>4</v>
      </c>
      <c r="G17" s="36"/>
      <c r="H17" s="37"/>
      <c r="I17" s="41"/>
      <c r="J17" s="36"/>
      <c r="K17" s="37"/>
      <c r="L17" s="41"/>
      <c r="M17" s="40"/>
      <c r="N17" s="42"/>
      <c r="O17" s="41"/>
      <c r="P17" s="36">
        <v>15</v>
      </c>
      <c r="Q17" s="63">
        <v>15</v>
      </c>
      <c r="R17" s="41">
        <v>4</v>
      </c>
      <c r="S17" s="36"/>
      <c r="T17" s="37"/>
      <c r="U17" s="41"/>
      <c r="V17" s="36"/>
      <c r="W17" s="37"/>
      <c r="X17" s="39"/>
      <c r="Y17" s="26" t="s">
        <v>22</v>
      </c>
      <c r="Z17" s="59"/>
      <c r="AA17" s="60"/>
      <c r="AB17" s="60"/>
      <c r="AC17" s="60"/>
      <c r="AD17" s="60"/>
      <c r="AE17" s="60"/>
    </row>
    <row r="18" spans="1:31" ht="12.75" customHeight="1">
      <c r="A18" s="26">
        <v>7</v>
      </c>
      <c r="B18" s="27" t="s">
        <v>23</v>
      </c>
      <c r="C18" s="36">
        <f aca="true" t="shared" si="4" ref="C18:D21">SUM(G18,J18,M18,P18,S18,V18)</f>
        <v>15</v>
      </c>
      <c r="D18" s="37">
        <f t="shared" si="4"/>
        <v>30</v>
      </c>
      <c r="E18" s="37">
        <f t="shared" si="2"/>
        <v>45</v>
      </c>
      <c r="F18" s="41">
        <f t="shared" si="3"/>
        <v>3</v>
      </c>
      <c r="G18" s="36"/>
      <c r="H18" s="37"/>
      <c r="I18" s="41"/>
      <c r="J18" s="36">
        <v>15</v>
      </c>
      <c r="K18" s="37">
        <v>30</v>
      </c>
      <c r="L18" s="41">
        <v>3</v>
      </c>
      <c r="M18" s="40"/>
      <c r="N18" s="42"/>
      <c r="O18" s="41"/>
      <c r="P18" s="40"/>
      <c r="Q18" s="42"/>
      <c r="R18" s="41"/>
      <c r="S18" s="36"/>
      <c r="T18" s="37"/>
      <c r="U18" s="41"/>
      <c r="V18" s="36"/>
      <c r="W18" s="37"/>
      <c r="X18" s="39"/>
      <c r="Y18" s="26" t="s">
        <v>18</v>
      </c>
      <c r="Z18" s="59"/>
      <c r="AA18" s="60"/>
      <c r="AB18" s="60"/>
      <c r="AC18" s="60"/>
      <c r="AD18" s="60"/>
      <c r="AE18" s="60"/>
    </row>
    <row r="19" spans="1:31" ht="12.75" customHeight="1">
      <c r="A19" s="26">
        <v>8</v>
      </c>
      <c r="B19" s="27" t="s">
        <v>24</v>
      </c>
      <c r="C19" s="36">
        <f t="shared" si="4"/>
        <v>15</v>
      </c>
      <c r="D19" s="37">
        <f t="shared" si="4"/>
        <v>15</v>
      </c>
      <c r="E19" s="37">
        <f t="shared" si="2"/>
        <v>30</v>
      </c>
      <c r="F19" s="41">
        <f t="shared" si="3"/>
        <v>2</v>
      </c>
      <c r="G19" s="36">
        <v>15</v>
      </c>
      <c r="H19" s="37">
        <v>15</v>
      </c>
      <c r="I19" s="41">
        <v>2</v>
      </c>
      <c r="J19" s="36"/>
      <c r="K19" s="37"/>
      <c r="L19" s="41"/>
      <c r="M19" s="40"/>
      <c r="N19" s="42"/>
      <c r="O19" s="41"/>
      <c r="P19" s="40"/>
      <c r="Q19" s="42"/>
      <c r="R19" s="41"/>
      <c r="S19" s="36"/>
      <c r="T19" s="37"/>
      <c r="U19" s="41"/>
      <c r="V19" s="36"/>
      <c r="W19" s="37"/>
      <c r="X19" s="39"/>
      <c r="Y19" s="26" t="s">
        <v>14</v>
      </c>
      <c r="Z19" s="59"/>
      <c r="AA19" s="60"/>
      <c r="AB19" s="60"/>
      <c r="AC19" s="60"/>
      <c r="AD19" s="60"/>
      <c r="AE19" s="60"/>
    </row>
    <row r="20" spans="1:31" ht="12.75" customHeight="1">
      <c r="A20" s="26">
        <v>9</v>
      </c>
      <c r="B20" s="27" t="s">
        <v>25</v>
      </c>
      <c r="C20" s="36">
        <f t="shared" si="4"/>
        <v>30</v>
      </c>
      <c r="D20" s="37">
        <f t="shared" si="4"/>
        <v>30</v>
      </c>
      <c r="E20" s="37">
        <f t="shared" si="2"/>
        <v>60</v>
      </c>
      <c r="F20" s="41">
        <f t="shared" si="3"/>
        <v>6</v>
      </c>
      <c r="G20" s="36">
        <v>15</v>
      </c>
      <c r="H20" s="37">
        <v>15</v>
      </c>
      <c r="I20" s="41">
        <v>3</v>
      </c>
      <c r="J20" s="36">
        <v>15</v>
      </c>
      <c r="K20" s="37">
        <v>15</v>
      </c>
      <c r="L20" s="41">
        <v>3</v>
      </c>
      <c r="M20" s="40"/>
      <c r="N20" s="42"/>
      <c r="O20" s="41"/>
      <c r="P20" s="40"/>
      <c r="Q20" s="42"/>
      <c r="R20" s="41"/>
      <c r="S20" s="36"/>
      <c r="T20" s="37"/>
      <c r="U20" s="41"/>
      <c r="V20" s="36"/>
      <c r="W20" s="37"/>
      <c r="X20" s="39"/>
      <c r="Y20" s="26" t="s">
        <v>18</v>
      </c>
      <c r="Z20" s="13"/>
      <c r="AA20" s="3"/>
      <c r="AB20" s="4"/>
      <c r="AC20" s="4"/>
      <c r="AD20" s="4"/>
      <c r="AE20" s="4"/>
    </row>
    <row r="21" spans="1:31" ht="12.75" customHeight="1">
      <c r="A21" s="26">
        <v>10</v>
      </c>
      <c r="B21" s="27" t="s">
        <v>26</v>
      </c>
      <c r="C21" s="36">
        <f t="shared" si="4"/>
        <v>45</v>
      </c>
      <c r="D21" s="37">
        <f t="shared" si="4"/>
        <v>45</v>
      </c>
      <c r="E21" s="37">
        <f t="shared" si="2"/>
        <v>90</v>
      </c>
      <c r="F21" s="41">
        <f t="shared" si="3"/>
        <v>6</v>
      </c>
      <c r="G21" s="36">
        <v>15</v>
      </c>
      <c r="H21" s="37">
        <v>30</v>
      </c>
      <c r="I21" s="41">
        <v>3</v>
      </c>
      <c r="J21" s="36">
        <v>30</v>
      </c>
      <c r="K21" s="37">
        <v>15</v>
      </c>
      <c r="L21" s="41">
        <v>3</v>
      </c>
      <c r="M21" s="40"/>
      <c r="N21" s="42"/>
      <c r="O21" s="41"/>
      <c r="P21" s="40"/>
      <c r="Q21" s="42"/>
      <c r="R21" s="41"/>
      <c r="S21" s="36"/>
      <c r="T21" s="37"/>
      <c r="U21" s="41"/>
      <c r="V21" s="36"/>
      <c r="W21" s="37"/>
      <c r="X21" s="39"/>
      <c r="Y21" s="26" t="s">
        <v>18</v>
      </c>
      <c r="Z21" s="13"/>
      <c r="AA21" s="3"/>
      <c r="AB21" s="4"/>
      <c r="AC21" s="4"/>
      <c r="AD21" s="4"/>
      <c r="AE21" s="4"/>
    </row>
    <row r="22" spans="1:31" ht="12.75" customHeight="1">
      <c r="A22" s="26">
        <v>11</v>
      </c>
      <c r="B22" s="27" t="s">
        <v>27</v>
      </c>
      <c r="C22" s="36">
        <v>15</v>
      </c>
      <c r="D22" s="37">
        <v>0</v>
      </c>
      <c r="E22" s="37">
        <v>15</v>
      </c>
      <c r="F22" s="41">
        <v>1</v>
      </c>
      <c r="G22" s="36"/>
      <c r="H22" s="37"/>
      <c r="I22" s="41"/>
      <c r="J22" s="36"/>
      <c r="K22" s="37"/>
      <c r="L22" s="41"/>
      <c r="M22" s="40"/>
      <c r="N22" s="42"/>
      <c r="O22" s="41"/>
      <c r="P22" s="40"/>
      <c r="Q22" s="42"/>
      <c r="R22" s="41"/>
      <c r="S22" s="36"/>
      <c r="T22" s="37"/>
      <c r="U22" s="41"/>
      <c r="V22" s="36">
        <v>15</v>
      </c>
      <c r="W22" s="37">
        <v>0</v>
      </c>
      <c r="X22" s="41">
        <v>1</v>
      </c>
      <c r="Y22" s="26" t="s">
        <v>28</v>
      </c>
      <c r="Z22" s="13"/>
      <c r="AA22" s="3"/>
      <c r="AB22" s="4"/>
      <c r="AC22" s="4"/>
      <c r="AD22" s="4"/>
      <c r="AE22" s="4"/>
    </row>
    <row r="23" spans="1:31" ht="12.75" customHeight="1">
      <c r="A23" s="26">
        <v>12</v>
      </c>
      <c r="B23" s="65" t="s">
        <v>29</v>
      </c>
      <c r="C23" s="36">
        <f>SUM(G23,J23,M23,P23,S23,V23)</f>
        <v>15</v>
      </c>
      <c r="D23" s="37">
        <f>SUM(H23,K23,N23,Q23,T23,W23)</f>
        <v>30</v>
      </c>
      <c r="E23" s="37">
        <f>SUM(C23:D23)</f>
        <v>45</v>
      </c>
      <c r="F23" s="39">
        <f>SUM(I23,L23,O23,R23,U23,X23)</f>
        <v>3</v>
      </c>
      <c r="G23" s="36">
        <v>15</v>
      </c>
      <c r="H23" s="37">
        <v>30</v>
      </c>
      <c r="I23" s="41">
        <v>3</v>
      </c>
      <c r="J23" s="40"/>
      <c r="K23" s="38"/>
      <c r="L23" s="39"/>
      <c r="M23" s="40"/>
      <c r="N23" s="42"/>
      <c r="O23" s="39"/>
      <c r="P23" s="40"/>
      <c r="Q23" s="42"/>
      <c r="R23" s="39"/>
      <c r="S23" s="40"/>
      <c r="T23" s="38"/>
      <c r="U23" s="39"/>
      <c r="V23" s="40"/>
      <c r="W23" s="38"/>
      <c r="X23" s="39"/>
      <c r="Y23" s="26" t="s">
        <v>30</v>
      </c>
      <c r="Z23" s="13"/>
      <c r="AA23" s="3"/>
      <c r="AB23" s="4"/>
      <c r="AC23" s="4"/>
      <c r="AD23" s="4"/>
      <c r="AE23" s="4"/>
    </row>
    <row r="24" spans="1:31" ht="12.75" customHeight="1">
      <c r="A24" s="26">
        <v>13</v>
      </c>
      <c r="B24" s="65" t="s">
        <v>31</v>
      </c>
      <c r="C24" s="36">
        <v>15</v>
      </c>
      <c r="D24" s="66">
        <v>15</v>
      </c>
      <c r="E24" s="37">
        <f>SUM(C24:D24)</f>
        <v>30</v>
      </c>
      <c r="F24" s="18">
        <f>SUM(I24,L24,O24,R24,U24,X24)</f>
        <v>6</v>
      </c>
      <c r="G24" s="48"/>
      <c r="H24" s="49"/>
      <c r="I24" s="50"/>
      <c r="J24" s="48"/>
      <c r="K24" s="49"/>
      <c r="L24" s="50"/>
      <c r="M24" s="48"/>
      <c r="N24" s="51"/>
      <c r="O24" s="50"/>
      <c r="P24" s="48"/>
      <c r="Q24" s="51"/>
      <c r="R24" s="50"/>
      <c r="S24" s="67">
        <v>15</v>
      </c>
      <c r="T24" s="49"/>
      <c r="U24" s="18">
        <v>3</v>
      </c>
      <c r="V24" s="48"/>
      <c r="W24" s="66">
        <v>15</v>
      </c>
      <c r="X24" s="18">
        <v>3</v>
      </c>
      <c r="Y24" s="160" t="s">
        <v>32</v>
      </c>
      <c r="Z24" s="13"/>
      <c r="AA24" s="3"/>
      <c r="AB24" s="4"/>
      <c r="AC24" s="4"/>
      <c r="AD24" s="4"/>
      <c r="AE24" s="4"/>
    </row>
    <row r="25" spans="1:31" ht="12.75" customHeight="1">
      <c r="A25" s="26">
        <v>14</v>
      </c>
      <c r="B25" s="69" t="s">
        <v>33</v>
      </c>
      <c r="C25" s="48"/>
      <c r="D25" s="70"/>
      <c r="E25" s="49"/>
      <c r="F25" s="30">
        <f>SUM(I25,L25,O25,R25,U25,X25)</f>
        <v>10</v>
      </c>
      <c r="G25" s="71"/>
      <c r="H25" s="70"/>
      <c r="I25" s="30"/>
      <c r="J25" s="71"/>
      <c r="K25" s="70"/>
      <c r="L25" s="30"/>
      <c r="M25" s="71"/>
      <c r="N25" s="72"/>
      <c r="O25" s="30"/>
      <c r="P25" s="71"/>
      <c r="Q25" s="72"/>
      <c r="R25" s="30"/>
      <c r="S25" s="71"/>
      <c r="T25" s="70"/>
      <c r="U25" s="30"/>
      <c r="V25" s="71"/>
      <c r="W25" s="70"/>
      <c r="X25" s="30">
        <v>10</v>
      </c>
      <c r="Y25" s="123" t="s">
        <v>10</v>
      </c>
      <c r="Z25" s="13"/>
      <c r="AA25" s="3"/>
      <c r="AB25" s="4"/>
      <c r="AC25" s="4"/>
      <c r="AD25" s="4"/>
      <c r="AE25" s="4"/>
    </row>
    <row r="26" spans="1:31" ht="12.75" customHeight="1">
      <c r="A26" s="52"/>
      <c r="B26" s="53" t="s">
        <v>15</v>
      </c>
      <c r="C26" s="54">
        <f>SUM(C15:C25)</f>
        <v>195</v>
      </c>
      <c r="D26" s="54">
        <f>SUM(D15:D25)</f>
        <v>240</v>
      </c>
      <c r="E26" s="54">
        <f>SUM(E15:E25)</f>
        <v>435</v>
      </c>
      <c r="F26" s="55">
        <f>SUM(I26,L26,O26,R26,U26,X26)</f>
        <v>51</v>
      </c>
      <c r="G26" s="54">
        <f aca="true" t="shared" si="5" ref="G26:X26">SUM(G15:G25)</f>
        <v>75</v>
      </c>
      <c r="H26" s="54">
        <f t="shared" si="5"/>
        <v>105</v>
      </c>
      <c r="I26" s="55">
        <f t="shared" si="5"/>
        <v>14</v>
      </c>
      <c r="J26" s="54">
        <f t="shared" si="5"/>
        <v>60</v>
      </c>
      <c r="K26" s="54">
        <f t="shared" si="5"/>
        <v>75</v>
      </c>
      <c r="L26" s="55">
        <f t="shared" si="5"/>
        <v>12</v>
      </c>
      <c r="M26" s="54">
        <f t="shared" si="5"/>
        <v>15</v>
      </c>
      <c r="N26" s="56">
        <f t="shared" si="5"/>
        <v>30</v>
      </c>
      <c r="O26" s="55">
        <f t="shared" si="5"/>
        <v>4</v>
      </c>
      <c r="P26" s="54">
        <f t="shared" si="5"/>
        <v>15</v>
      </c>
      <c r="Q26" s="56">
        <f t="shared" si="5"/>
        <v>15</v>
      </c>
      <c r="R26" s="55">
        <f t="shared" si="5"/>
        <v>4</v>
      </c>
      <c r="S26" s="54">
        <f t="shared" si="5"/>
        <v>15</v>
      </c>
      <c r="T26" s="54">
        <f t="shared" si="5"/>
        <v>0</v>
      </c>
      <c r="U26" s="55">
        <f t="shared" si="5"/>
        <v>3</v>
      </c>
      <c r="V26" s="54">
        <f t="shared" si="5"/>
        <v>15</v>
      </c>
      <c r="W26" s="54">
        <f t="shared" si="5"/>
        <v>15</v>
      </c>
      <c r="X26" s="30">
        <f t="shared" si="5"/>
        <v>14</v>
      </c>
      <c r="Y26" s="23"/>
      <c r="Z26" s="13"/>
      <c r="AA26" s="3"/>
      <c r="AB26" s="4"/>
      <c r="AC26" s="4"/>
      <c r="AD26" s="4"/>
      <c r="AE26" s="4"/>
    </row>
    <row r="27" spans="1:31" ht="12.75" customHeight="1">
      <c r="A27" s="74"/>
      <c r="B27" s="186" t="s">
        <v>34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8"/>
      <c r="O27" s="187"/>
      <c r="P27" s="187"/>
      <c r="Q27" s="198"/>
      <c r="R27" s="58"/>
      <c r="S27" s="58"/>
      <c r="T27" s="58"/>
      <c r="U27" s="58"/>
      <c r="V27" s="199"/>
      <c r="W27" s="187"/>
      <c r="X27" s="187"/>
      <c r="Y27" s="202"/>
      <c r="Z27" s="13"/>
      <c r="AA27" s="3"/>
      <c r="AB27" s="4"/>
      <c r="AC27" s="4"/>
      <c r="AD27" s="4"/>
      <c r="AE27" s="4"/>
    </row>
    <row r="28" spans="1:31" ht="12.75" customHeight="1">
      <c r="A28" s="26">
        <v>15</v>
      </c>
      <c r="B28" s="27" t="s">
        <v>35</v>
      </c>
      <c r="C28" s="28">
        <v>15</v>
      </c>
      <c r="D28" s="29">
        <f>SUM(H28,K28,N28,Q28,T28,W28)</f>
        <v>30</v>
      </c>
      <c r="E28" s="31">
        <f aca="true" t="shared" si="6" ref="E28:E39">SUM(C28:D28)</f>
        <v>45</v>
      </c>
      <c r="F28" s="32">
        <f aca="true" t="shared" si="7" ref="F28:F52">SUM(I28,L28,O28,R28,U28,X28)</f>
        <v>4</v>
      </c>
      <c r="G28" s="28"/>
      <c r="H28" s="31"/>
      <c r="I28" s="32"/>
      <c r="J28" s="28"/>
      <c r="K28" s="31"/>
      <c r="L28" s="32"/>
      <c r="M28" s="28">
        <v>15</v>
      </c>
      <c r="N28" s="34">
        <v>30</v>
      </c>
      <c r="O28" s="33">
        <v>4</v>
      </c>
      <c r="P28" s="61"/>
      <c r="Q28" s="62"/>
      <c r="R28" s="32"/>
      <c r="S28" s="28"/>
      <c r="T28" s="31"/>
      <c r="U28" s="32"/>
      <c r="V28" s="28"/>
      <c r="W28" s="31"/>
      <c r="X28" s="32"/>
      <c r="Y28" s="159" t="s">
        <v>20</v>
      </c>
      <c r="Z28" s="13"/>
      <c r="AA28" s="3"/>
      <c r="AB28" s="4"/>
      <c r="AC28" s="4"/>
      <c r="AD28" s="4"/>
      <c r="AE28" s="4"/>
    </row>
    <row r="29" spans="1:31" ht="12.75" customHeight="1">
      <c r="A29" s="26">
        <v>16</v>
      </c>
      <c r="B29" s="65" t="s">
        <v>36</v>
      </c>
      <c r="C29" s="36">
        <v>15</v>
      </c>
      <c r="D29" s="37">
        <v>15</v>
      </c>
      <c r="E29" s="37">
        <f t="shared" si="6"/>
        <v>30</v>
      </c>
      <c r="F29" s="41">
        <f t="shared" si="7"/>
        <v>3</v>
      </c>
      <c r="G29" s="36"/>
      <c r="H29" s="37"/>
      <c r="I29" s="41"/>
      <c r="J29" s="36"/>
      <c r="K29" s="37"/>
      <c r="L29" s="41"/>
      <c r="M29" s="40"/>
      <c r="N29" s="42"/>
      <c r="O29" s="41"/>
      <c r="P29" s="40"/>
      <c r="Q29" s="42"/>
      <c r="R29" s="41"/>
      <c r="S29" s="36">
        <v>15</v>
      </c>
      <c r="T29" s="37">
        <v>15</v>
      </c>
      <c r="U29" s="41">
        <v>3</v>
      </c>
      <c r="V29" s="36"/>
      <c r="W29" s="37"/>
      <c r="X29" s="39"/>
      <c r="Y29" s="26" t="s">
        <v>37</v>
      </c>
      <c r="Z29" s="13"/>
      <c r="AA29" s="3"/>
      <c r="AB29" s="4"/>
      <c r="AC29" s="4"/>
      <c r="AD29" s="4"/>
      <c r="AE29" s="4"/>
    </row>
    <row r="30" spans="1:31" ht="12.75" customHeight="1">
      <c r="A30" s="26">
        <v>17</v>
      </c>
      <c r="B30" s="75" t="s">
        <v>38</v>
      </c>
      <c r="C30" s="36">
        <v>15</v>
      </c>
      <c r="D30" s="37">
        <f aca="true" t="shared" si="8" ref="D30:D39">SUM(H30,K30,N30,Q30,T30,W30)</f>
        <v>15</v>
      </c>
      <c r="E30" s="37">
        <f t="shared" si="6"/>
        <v>30</v>
      </c>
      <c r="F30" s="41">
        <f t="shared" si="7"/>
        <v>1</v>
      </c>
      <c r="G30" s="36"/>
      <c r="H30" s="37"/>
      <c r="I30" s="41"/>
      <c r="J30" s="36"/>
      <c r="K30" s="37"/>
      <c r="L30" s="41"/>
      <c r="M30" s="40"/>
      <c r="N30" s="42"/>
      <c r="O30" s="41"/>
      <c r="P30" s="40"/>
      <c r="Q30" s="42"/>
      <c r="R30" s="41"/>
      <c r="S30" s="36"/>
      <c r="T30" s="37"/>
      <c r="U30" s="41"/>
      <c r="V30" s="36">
        <v>15</v>
      </c>
      <c r="W30" s="37">
        <v>15</v>
      </c>
      <c r="X30" s="41">
        <v>1</v>
      </c>
      <c r="Y30" s="26" t="s">
        <v>28</v>
      </c>
      <c r="Z30" s="13"/>
      <c r="AA30" s="3"/>
      <c r="AB30" s="4"/>
      <c r="AC30" s="4"/>
      <c r="AD30" s="4"/>
      <c r="AE30" s="4"/>
    </row>
    <row r="31" spans="1:31" ht="12.75" customHeight="1">
      <c r="A31" s="26">
        <v>18</v>
      </c>
      <c r="B31" s="65" t="s">
        <v>39</v>
      </c>
      <c r="C31" s="36">
        <f aca="true" t="shared" si="9" ref="C31:C45">SUM(G31,J31,M31,P31,S31,V31)</f>
        <v>45</v>
      </c>
      <c r="D31" s="37">
        <f t="shared" si="8"/>
        <v>45</v>
      </c>
      <c r="E31" s="37">
        <f t="shared" si="6"/>
        <v>90</v>
      </c>
      <c r="F31" s="41">
        <f t="shared" si="7"/>
        <v>8</v>
      </c>
      <c r="G31" s="36">
        <v>15</v>
      </c>
      <c r="H31" s="37">
        <v>15</v>
      </c>
      <c r="I31" s="41">
        <v>3</v>
      </c>
      <c r="J31" s="36">
        <v>15</v>
      </c>
      <c r="K31" s="37">
        <v>15</v>
      </c>
      <c r="L31" s="41">
        <v>2</v>
      </c>
      <c r="M31" s="40"/>
      <c r="N31" s="42"/>
      <c r="O31" s="41"/>
      <c r="P31" s="36">
        <v>15</v>
      </c>
      <c r="Q31" s="63">
        <v>15</v>
      </c>
      <c r="R31" s="41">
        <v>3</v>
      </c>
      <c r="S31" s="36"/>
      <c r="T31" s="37"/>
      <c r="U31" s="41"/>
      <c r="V31" s="36"/>
      <c r="W31" s="37"/>
      <c r="X31" s="39"/>
      <c r="Y31" s="26" t="s">
        <v>22</v>
      </c>
      <c r="Z31" s="13"/>
      <c r="AA31" s="3"/>
      <c r="AB31" s="4"/>
      <c r="AC31" s="4"/>
      <c r="AD31" s="4"/>
      <c r="AE31" s="4"/>
    </row>
    <row r="32" spans="1:31" ht="12.75" customHeight="1">
      <c r="A32" s="26">
        <v>19</v>
      </c>
      <c r="B32" s="75" t="s">
        <v>41</v>
      </c>
      <c r="C32" s="36">
        <f t="shared" si="9"/>
        <v>0</v>
      </c>
      <c r="D32" s="37">
        <f t="shared" si="8"/>
        <v>15</v>
      </c>
      <c r="E32" s="37">
        <f t="shared" si="6"/>
        <v>15</v>
      </c>
      <c r="F32" s="41">
        <f t="shared" si="7"/>
        <v>2</v>
      </c>
      <c r="G32" s="36"/>
      <c r="H32" s="37"/>
      <c r="I32" s="41"/>
      <c r="J32" s="36"/>
      <c r="K32" s="37"/>
      <c r="L32" s="41"/>
      <c r="M32" s="40"/>
      <c r="N32" s="42"/>
      <c r="O32" s="41"/>
      <c r="P32" s="36">
        <v>0</v>
      </c>
      <c r="Q32" s="63">
        <v>15</v>
      </c>
      <c r="R32" s="41">
        <v>2</v>
      </c>
      <c r="S32" s="36"/>
      <c r="T32" s="37"/>
      <c r="U32" s="41"/>
      <c r="V32" s="36"/>
      <c r="W32" s="37"/>
      <c r="X32" s="39"/>
      <c r="Y32" s="26" t="s">
        <v>42</v>
      </c>
      <c r="Z32" s="13"/>
      <c r="AA32" s="3"/>
      <c r="AB32" s="4"/>
      <c r="AC32" s="4"/>
      <c r="AD32" s="4"/>
      <c r="AE32" s="4"/>
    </row>
    <row r="33" spans="1:31" ht="12.75" customHeight="1">
      <c r="A33" s="26">
        <v>20</v>
      </c>
      <c r="B33" s="65" t="s">
        <v>43</v>
      </c>
      <c r="C33" s="36">
        <f t="shared" si="9"/>
        <v>0</v>
      </c>
      <c r="D33" s="37">
        <f t="shared" si="8"/>
        <v>60</v>
      </c>
      <c r="E33" s="37">
        <f t="shared" si="6"/>
        <v>60</v>
      </c>
      <c r="F33" s="41">
        <f t="shared" si="7"/>
        <v>4</v>
      </c>
      <c r="G33" s="36">
        <v>0</v>
      </c>
      <c r="H33" s="37">
        <v>30</v>
      </c>
      <c r="I33" s="41">
        <v>2</v>
      </c>
      <c r="J33" s="36">
        <v>0</v>
      </c>
      <c r="K33" s="37">
        <v>30</v>
      </c>
      <c r="L33" s="41">
        <v>2</v>
      </c>
      <c r="M33" s="36"/>
      <c r="N33" s="38"/>
      <c r="O33" s="41"/>
      <c r="P33" s="36"/>
      <c r="Q33" s="38"/>
      <c r="R33" s="41"/>
      <c r="S33" s="36"/>
      <c r="T33" s="37"/>
      <c r="U33" s="41"/>
      <c r="V33" s="36"/>
      <c r="W33" s="37"/>
      <c r="X33" s="39"/>
      <c r="Y33" s="26" t="s">
        <v>44</v>
      </c>
      <c r="Z33" s="13"/>
      <c r="AA33" s="3"/>
      <c r="AB33" s="4"/>
      <c r="AC33" s="4"/>
      <c r="AD33" s="4"/>
      <c r="AE33" s="4"/>
    </row>
    <row r="34" spans="1:31" ht="12.75" customHeight="1">
      <c r="A34" s="26">
        <v>21</v>
      </c>
      <c r="B34" s="65" t="s">
        <v>45</v>
      </c>
      <c r="C34" s="36">
        <f t="shared" si="9"/>
        <v>0</v>
      </c>
      <c r="D34" s="37">
        <f t="shared" si="8"/>
        <v>60</v>
      </c>
      <c r="E34" s="37">
        <f t="shared" si="6"/>
        <v>60</v>
      </c>
      <c r="F34" s="41">
        <f t="shared" si="7"/>
        <v>4</v>
      </c>
      <c r="G34" s="36"/>
      <c r="H34" s="37"/>
      <c r="I34" s="41"/>
      <c r="J34" s="36"/>
      <c r="K34" s="37"/>
      <c r="L34" s="41"/>
      <c r="M34" s="40"/>
      <c r="N34" s="42"/>
      <c r="O34" s="41"/>
      <c r="P34" s="36">
        <v>0</v>
      </c>
      <c r="Q34" s="63">
        <v>30</v>
      </c>
      <c r="R34" s="41">
        <v>2</v>
      </c>
      <c r="S34" s="36">
        <v>0</v>
      </c>
      <c r="T34" s="37">
        <v>30</v>
      </c>
      <c r="U34" s="41">
        <v>2</v>
      </c>
      <c r="V34" s="36"/>
      <c r="W34" s="38"/>
      <c r="X34" s="39"/>
      <c r="Y34" s="26" t="s">
        <v>37</v>
      </c>
      <c r="Z34" s="13"/>
      <c r="AA34" s="3"/>
      <c r="AB34" s="4"/>
      <c r="AC34" s="4"/>
      <c r="AD34" s="4"/>
      <c r="AE34" s="4"/>
    </row>
    <row r="35" spans="1:31" ht="12.75" customHeight="1">
      <c r="A35" s="26">
        <v>22</v>
      </c>
      <c r="B35" s="65" t="s">
        <v>46</v>
      </c>
      <c r="C35" s="36">
        <f t="shared" si="9"/>
        <v>0</v>
      </c>
      <c r="D35" s="37">
        <f t="shared" si="8"/>
        <v>60</v>
      </c>
      <c r="E35" s="37">
        <f t="shared" si="6"/>
        <v>60</v>
      </c>
      <c r="F35" s="41">
        <f t="shared" si="7"/>
        <v>5</v>
      </c>
      <c r="G35" s="36"/>
      <c r="H35" s="37"/>
      <c r="I35" s="41"/>
      <c r="J35" s="36">
        <v>0</v>
      </c>
      <c r="K35" s="37">
        <v>30</v>
      </c>
      <c r="L35" s="41">
        <v>2</v>
      </c>
      <c r="M35" s="36">
        <v>0</v>
      </c>
      <c r="N35" s="63">
        <v>30</v>
      </c>
      <c r="O35" s="41">
        <v>3</v>
      </c>
      <c r="P35" s="40"/>
      <c r="Q35" s="42"/>
      <c r="R35" s="41"/>
      <c r="S35" s="36"/>
      <c r="T35" s="38"/>
      <c r="U35" s="41"/>
      <c r="V35" s="40"/>
      <c r="W35" s="42"/>
      <c r="X35" s="39"/>
      <c r="Y35" s="26" t="s">
        <v>12</v>
      </c>
      <c r="Z35" s="13"/>
      <c r="AA35" s="3"/>
      <c r="AB35" s="4"/>
      <c r="AC35" s="4"/>
      <c r="AD35" s="4"/>
      <c r="AE35" s="4"/>
    </row>
    <row r="36" spans="1:31" ht="12.75" customHeight="1">
      <c r="A36" s="26">
        <v>23</v>
      </c>
      <c r="B36" s="65" t="s">
        <v>47</v>
      </c>
      <c r="C36" s="36">
        <f t="shared" si="9"/>
        <v>0</v>
      </c>
      <c r="D36" s="37">
        <f t="shared" si="8"/>
        <v>60</v>
      </c>
      <c r="E36" s="37">
        <f t="shared" si="6"/>
        <v>60</v>
      </c>
      <c r="F36" s="41">
        <f t="shared" si="7"/>
        <v>4</v>
      </c>
      <c r="G36" s="36"/>
      <c r="H36" s="37"/>
      <c r="I36" s="41"/>
      <c r="J36" s="36"/>
      <c r="K36" s="37"/>
      <c r="L36" s="41"/>
      <c r="M36" s="40"/>
      <c r="N36" s="42"/>
      <c r="O36" s="41"/>
      <c r="P36" s="40"/>
      <c r="Q36" s="42"/>
      <c r="R36" s="41"/>
      <c r="S36" s="36">
        <v>0</v>
      </c>
      <c r="T36" s="63">
        <v>30</v>
      </c>
      <c r="U36" s="41">
        <v>2</v>
      </c>
      <c r="V36" s="36">
        <v>0</v>
      </c>
      <c r="W36" s="63">
        <v>30</v>
      </c>
      <c r="X36" s="41">
        <v>2</v>
      </c>
      <c r="Y36" s="26" t="s">
        <v>28</v>
      </c>
      <c r="Z36" s="13"/>
      <c r="AA36" s="3"/>
      <c r="AB36" s="4"/>
      <c r="AC36" s="4"/>
      <c r="AD36" s="4"/>
      <c r="AE36" s="4"/>
    </row>
    <row r="37" spans="1:31" ht="12.75" customHeight="1">
      <c r="A37" s="26">
        <v>24</v>
      </c>
      <c r="B37" s="65" t="s">
        <v>48</v>
      </c>
      <c r="C37" s="36">
        <f t="shared" si="9"/>
        <v>0</v>
      </c>
      <c r="D37" s="37">
        <f t="shared" si="8"/>
        <v>90</v>
      </c>
      <c r="E37" s="37">
        <f t="shared" si="6"/>
        <v>90</v>
      </c>
      <c r="F37" s="41">
        <f t="shared" si="7"/>
        <v>7</v>
      </c>
      <c r="G37" s="36">
        <v>0</v>
      </c>
      <c r="H37" s="37">
        <v>30</v>
      </c>
      <c r="I37" s="41">
        <v>2</v>
      </c>
      <c r="J37" s="36">
        <v>0</v>
      </c>
      <c r="K37" s="37">
        <v>30</v>
      </c>
      <c r="L37" s="41">
        <v>2</v>
      </c>
      <c r="M37" s="36">
        <v>0</v>
      </c>
      <c r="N37" s="63">
        <v>30</v>
      </c>
      <c r="O37" s="41">
        <v>3</v>
      </c>
      <c r="P37" s="40"/>
      <c r="Q37" s="42"/>
      <c r="R37" s="41"/>
      <c r="S37" s="36"/>
      <c r="T37" s="37"/>
      <c r="U37" s="41"/>
      <c r="V37" s="36"/>
      <c r="W37" s="37"/>
      <c r="X37" s="39"/>
      <c r="Y37" s="26" t="s">
        <v>20</v>
      </c>
      <c r="Z37" s="13"/>
      <c r="AA37" s="3"/>
      <c r="AB37" s="4"/>
      <c r="AC37" s="4"/>
      <c r="AD37" s="4"/>
      <c r="AE37" s="4"/>
    </row>
    <row r="38" spans="1:31" ht="12.75" customHeight="1">
      <c r="A38" s="26">
        <v>25</v>
      </c>
      <c r="B38" s="65" t="s">
        <v>49</v>
      </c>
      <c r="C38" s="36">
        <f t="shared" si="9"/>
        <v>0</v>
      </c>
      <c r="D38" s="37">
        <f t="shared" si="8"/>
        <v>60</v>
      </c>
      <c r="E38" s="37">
        <f t="shared" si="6"/>
        <v>60</v>
      </c>
      <c r="F38" s="41">
        <f t="shared" si="7"/>
        <v>8</v>
      </c>
      <c r="G38" s="36">
        <v>0</v>
      </c>
      <c r="H38" s="37">
        <v>15</v>
      </c>
      <c r="I38" s="41">
        <v>2</v>
      </c>
      <c r="J38" s="36">
        <v>0</v>
      </c>
      <c r="K38" s="37">
        <v>15</v>
      </c>
      <c r="L38" s="41">
        <v>1</v>
      </c>
      <c r="M38" s="36">
        <v>0</v>
      </c>
      <c r="N38" s="63">
        <v>15</v>
      </c>
      <c r="O38" s="41">
        <v>2</v>
      </c>
      <c r="P38" s="36">
        <v>0</v>
      </c>
      <c r="Q38" s="63">
        <v>15</v>
      </c>
      <c r="R38" s="41">
        <v>3</v>
      </c>
      <c r="S38" s="36"/>
      <c r="T38" s="37"/>
      <c r="U38" s="41"/>
      <c r="V38" s="36"/>
      <c r="W38" s="37"/>
      <c r="X38" s="39"/>
      <c r="Y38" s="26" t="s">
        <v>22</v>
      </c>
      <c r="Z38" s="13"/>
      <c r="AA38" s="3"/>
      <c r="AB38" s="4"/>
      <c r="AC38" s="4"/>
      <c r="AD38" s="4"/>
      <c r="AE38" s="4"/>
    </row>
    <row r="39" spans="1:31" ht="12.75" customHeight="1">
      <c r="A39" s="26">
        <v>26</v>
      </c>
      <c r="B39" s="65" t="s">
        <v>50</v>
      </c>
      <c r="C39" s="36">
        <f t="shared" si="9"/>
        <v>0</v>
      </c>
      <c r="D39" s="37">
        <f t="shared" si="8"/>
        <v>90</v>
      </c>
      <c r="E39" s="37">
        <f t="shared" si="6"/>
        <v>90</v>
      </c>
      <c r="F39" s="41">
        <f t="shared" si="7"/>
        <v>8</v>
      </c>
      <c r="G39" s="36"/>
      <c r="H39" s="37"/>
      <c r="I39" s="41"/>
      <c r="J39" s="36">
        <v>0</v>
      </c>
      <c r="K39" s="37">
        <v>30</v>
      </c>
      <c r="L39" s="41">
        <v>2</v>
      </c>
      <c r="M39" s="36">
        <v>0</v>
      </c>
      <c r="N39" s="63">
        <v>30</v>
      </c>
      <c r="O39" s="41">
        <v>3</v>
      </c>
      <c r="P39" s="36">
        <v>0</v>
      </c>
      <c r="Q39" s="63">
        <v>30</v>
      </c>
      <c r="R39" s="41">
        <v>3</v>
      </c>
      <c r="S39" s="36"/>
      <c r="T39" s="37"/>
      <c r="U39" s="41"/>
      <c r="V39" s="36"/>
      <c r="W39" s="37"/>
      <c r="X39" s="39"/>
      <c r="Y39" s="26" t="s">
        <v>22</v>
      </c>
      <c r="Z39" s="13"/>
      <c r="AA39" s="3"/>
      <c r="AB39" s="4"/>
      <c r="AC39" s="4"/>
      <c r="AD39" s="4"/>
      <c r="AE39" s="4"/>
    </row>
    <row r="40" spans="1:31" ht="12.75" customHeight="1">
      <c r="A40" s="26">
        <v>27</v>
      </c>
      <c r="B40" s="65" t="s">
        <v>51</v>
      </c>
      <c r="C40" s="36">
        <f t="shared" si="9"/>
        <v>0</v>
      </c>
      <c r="D40" s="37">
        <v>15</v>
      </c>
      <c r="E40" s="37">
        <v>15</v>
      </c>
      <c r="F40" s="41">
        <f t="shared" si="7"/>
        <v>1</v>
      </c>
      <c r="G40" s="36"/>
      <c r="H40" s="37"/>
      <c r="I40" s="41"/>
      <c r="J40" s="36"/>
      <c r="K40" s="37"/>
      <c r="L40" s="41"/>
      <c r="M40" s="40"/>
      <c r="N40" s="42"/>
      <c r="O40" s="41"/>
      <c r="P40" s="40"/>
      <c r="Q40" s="42"/>
      <c r="R40" s="41"/>
      <c r="S40" s="36"/>
      <c r="T40" s="37"/>
      <c r="U40" s="41"/>
      <c r="V40" s="36">
        <v>0</v>
      </c>
      <c r="W40" s="37">
        <v>15</v>
      </c>
      <c r="X40" s="41">
        <v>1</v>
      </c>
      <c r="Y40" s="26" t="s">
        <v>28</v>
      </c>
      <c r="Z40" s="13"/>
      <c r="AA40" s="3"/>
      <c r="AB40" s="4"/>
      <c r="AC40" s="4"/>
      <c r="AD40" s="4"/>
      <c r="AE40" s="4"/>
    </row>
    <row r="41" spans="1:31" ht="12.75" customHeight="1">
      <c r="A41" s="26">
        <v>28</v>
      </c>
      <c r="B41" s="65" t="s">
        <v>52</v>
      </c>
      <c r="C41" s="36">
        <f t="shared" si="9"/>
        <v>0</v>
      </c>
      <c r="D41" s="37">
        <f aca="true" t="shared" si="10" ref="D41:D49">SUM(H41,K41,N41,Q41,T41,W41)</f>
        <v>30</v>
      </c>
      <c r="E41" s="37">
        <f aca="true" t="shared" si="11" ref="E41:E53">SUM(C41:D41)</f>
        <v>30</v>
      </c>
      <c r="F41" s="41">
        <f t="shared" si="7"/>
        <v>4</v>
      </c>
      <c r="G41" s="36"/>
      <c r="H41" s="37"/>
      <c r="I41" s="41"/>
      <c r="J41" s="36"/>
      <c r="K41" s="37"/>
      <c r="L41" s="41"/>
      <c r="M41" s="40"/>
      <c r="N41" s="42"/>
      <c r="O41" s="41"/>
      <c r="P41" s="36">
        <v>0</v>
      </c>
      <c r="Q41" s="37">
        <v>15</v>
      </c>
      <c r="R41" s="41">
        <v>2</v>
      </c>
      <c r="S41" s="36">
        <v>0</v>
      </c>
      <c r="T41" s="37">
        <v>15</v>
      </c>
      <c r="U41" s="41">
        <v>2</v>
      </c>
      <c r="V41" s="36"/>
      <c r="W41" s="37"/>
      <c r="X41" s="39"/>
      <c r="Y41" s="26" t="s">
        <v>37</v>
      </c>
      <c r="Z41" s="13"/>
      <c r="AA41" s="3"/>
      <c r="AB41" s="4"/>
      <c r="AC41" s="4"/>
      <c r="AD41" s="4"/>
      <c r="AE41" s="4"/>
    </row>
    <row r="42" spans="1:31" ht="12.75" customHeight="1">
      <c r="A42" s="26">
        <v>29</v>
      </c>
      <c r="B42" s="65" t="s">
        <v>53</v>
      </c>
      <c r="C42" s="36">
        <f t="shared" si="9"/>
        <v>0</v>
      </c>
      <c r="D42" s="37">
        <f t="shared" si="10"/>
        <v>45</v>
      </c>
      <c r="E42" s="37">
        <f t="shared" si="11"/>
        <v>45</v>
      </c>
      <c r="F42" s="41">
        <f t="shared" si="7"/>
        <v>4</v>
      </c>
      <c r="G42" s="36"/>
      <c r="H42" s="37">
        <v>30</v>
      </c>
      <c r="I42" s="41">
        <v>3</v>
      </c>
      <c r="J42" s="36"/>
      <c r="K42" s="37">
        <v>15</v>
      </c>
      <c r="L42" s="41">
        <v>1</v>
      </c>
      <c r="M42" s="40"/>
      <c r="N42" s="42"/>
      <c r="O42" s="41"/>
      <c r="P42" s="40"/>
      <c r="Q42" s="42"/>
      <c r="R42" s="41"/>
      <c r="S42" s="36"/>
      <c r="T42" s="37"/>
      <c r="U42" s="41"/>
      <c r="V42" s="36"/>
      <c r="W42" s="37"/>
      <c r="X42" s="39"/>
      <c r="Y42" s="26" t="s">
        <v>44</v>
      </c>
      <c r="Z42" s="13"/>
      <c r="AA42" s="3"/>
      <c r="AB42" s="4"/>
      <c r="AC42" s="4"/>
      <c r="AD42" s="4"/>
      <c r="AE42" s="4"/>
    </row>
    <row r="43" spans="1:31" ht="12.75" customHeight="1">
      <c r="A43" s="26">
        <v>30</v>
      </c>
      <c r="B43" s="75" t="s">
        <v>54</v>
      </c>
      <c r="C43" s="36">
        <f t="shared" si="9"/>
        <v>15</v>
      </c>
      <c r="D43" s="37">
        <f t="shared" si="10"/>
        <v>15</v>
      </c>
      <c r="E43" s="37">
        <f t="shared" si="11"/>
        <v>30</v>
      </c>
      <c r="F43" s="41">
        <f t="shared" si="7"/>
        <v>2</v>
      </c>
      <c r="G43" s="36"/>
      <c r="H43" s="37"/>
      <c r="I43" s="41"/>
      <c r="J43" s="36"/>
      <c r="K43" s="37"/>
      <c r="L43" s="41"/>
      <c r="M43" s="40"/>
      <c r="N43" s="42"/>
      <c r="O43" s="41"/>
      <c r="P43" s="40"/>
      <c r="Q43" s="42"/>
      <c r="R43" s="41"/>
      <c r="S43" s="36">
        <v>15</v>
      </c>
      <c r="T43" s="37">
        <v>15</v>
      </c>
      <c r="U43" s="41">
        <v>2</v>
      </c>
      <c r="V43" s="36"/>
      <c r="W43" s="37"/>
      <c r="X43" s="39"/>
      <c r="Y43" s="26" t="s">
        <v>37</v>
      </c>
      <c r="Z43" s="13"/>
      <c r="AA43" s="3"/>
      <c r="AB43" s="4"/>
      <c r="AC43" s="4"/>
      <c r="AD43" s="4"/>
      <c r="AE43" s="4"/>
    </row>
    <row r="44" spans="1:31" ht="12.75" customHeight="1">
      <c r="A44" s="26">
        <v>31</v>
      </c>
      <c r="B44" s="75" t="s">
        <v>55</v>
      </c>
      <c r="C44" s="36">
        <f t="shared" si="9"/>
        <v>15</v>
      </c>
      <c r="D44" s="37">
        <f t="shared" si="10"/>
        <v>30</v>
      </c>
      <c r="E44" s="37">
        <f t="shared" si="11"/>
        <v>45</v>
      </c>
      <c r="F44" s="41">
        <f t="shared" si="7"/>
        <v>2</v>
      </c>
      <c r="G44" s="36"/>
      <c r="H44" s="37"/>
      <c r="I44" s="41"/>
      <c r="J44" s="36"/>
      <c r="K44" s="37"/>
      <c r="L44" s="41"/>
      <c r="M44" s="40"/>
      <c r="N44" s="42"/>
      <c r="O44" s="41"/>
      <c r="P44" s="40"/>
      <c r="Q44" s="42"/>
      <c r="R44" s="41"/>
      <c r="S44" s="36">
        <v>15</v>
      </c>
      <c r="T44" s="37">
        <v>30</v>
      </c>
      <c r="U44" s="41">
        <v>2</v>
      </c>
      <c r="V44" s="36"/>
      <c r="W44" s="37"/>
      <c r="X44" s="39"/>
      <c r="Y44" s="26" t="s">
        <v>56</v>
      </c>
      <c r="Z44" s="13"/>
      <c r="AA44" s="3"/>
      <c r="AB44" s="4"/>
      <c r="AC44" s="4"/>
      <c r="AD44" s="4"/>
      <c r="AE44" s="4"/>
    </row>
    <row r="45" spans="1:31" ht="12.75" customHeight="1">
      <c r="A45" s="26">
        <v>32</v>
      </c>
      <c r="B45" s="27" t="s">
        <v>57</v>
      </c>
      <c r="C45" s="36">
        <f t="shared" si="9"/>
        <v>30</v>
      </c>
      <c r="D45" s="37">
        <f t="shared" si="10"/>
        <v>15</v>
      </c>
      <c r="E45" s="37">
        <f t="shared" si="11"/>
        <v>45</v>
      </c>
      <c r="F45" s="41">
        <f t="shared" si="7"/>
        <v>3</v>
      </c>
      <c r="G45" s="36">
        <v>30</v>
      </c>
      <c r="H45" s="37">
        <v>15</v>
      </c>
      <c r="I45" s="41">
        <v>3</v>
      </c>
      <c r="J45" s="36"/>
      <c r="K45" s="37"/>
      <c r="L45" s="41"/>
      <c r="M45" s="40"/>
      <c r="N45" s="42"/>
      <c r="O45" s="41"/>
      <c r="P45" s="40"/>
      <c r="Q45" s="42"/>
      <c r="R45" s="41"/>
      <c r="S45" s="36"/>
      <c r="T45" s="37"/>
      <c r="U45" s="41"/>
      <c r="V45" s="36"/>
      <c r="W45" s="37"/>
      <c r="X45" s="39"/>
      <c r="Y45" s="26" t="s">
        <v>30</v>
      </c>
      <c r="Z45" s="13"/>
      <c r="AA45" s="3"/>
      <c r="AB45" s="4"/>
      <c r="AC45" s="4"/>
      <c r="AD45" s="4"/>
      <c r="AE45" s="4"/>
    </row>
    <row r="46" spans="1:31" ht="12.75" customHeight="1">
      <c r="A46" s="26">
        <v>33</v>
      </c>
      <c r="B46" s="65" t="s">
        <v>58</v>
      </c>
      <c r="C46" s="36">
        <v>0</v>
      </c>
      <c r="D46" s="37">
        <f t="shared" si="10"/>
        <v>15</v>
      </c>
      <c r="E46" s="37">
        <f t="shared" si="11"/>
        <v>15</v>
      </c>
      <c r="F46" s="41">
        <f t="shared" si="7"/>
        <v>1</v>
      </c>
      <c r="G46" s="36"/>
      <c r="H46" s="37"/>
      <c r="I46" s="41"/>
      <c r="J46" s="36"/>
      <c r="K46" s="37"/>
      <c r="L46" s="41"/>
      <c r="M46" s="40"/>
      <c r="N46" s="42"/>
      <c r="O46" s="41"/>
      <c r="P46" s="40"/>
      <c r="Q46" s="42"/>
      <c r="R46" s="41"/>
      <c r="S46" s="36"/>
      <c r="T46" s="37"/>
      <c r="U46" s="41"/>
      <c r="V46" s="36">
        <v>0</v>
      </c>
      <c r="W46" s="37">
        <v>15</v>
      </c>
      <c r="X46" s="41">
        <v>1</v>
      </c>
      <c r="Y46" s="26" t="s">
        <v>28</v>
      </c>
      <c r="Z46" s="13"/>
      <c r="AA46" s="3"/>
      <c r="AB46" s="4"/>
      <c r="AC46" s="4"/>
      <c r="AD46" s="4"/>
      <c r="AE46" s="4"/>
    </row>
    <row r="47" spans="1:31" ht="12.75" customHeight="1">
      <c r="A47" s="26">
        <v>34</v>
      </c>
      <c r="B47" s="65" t="s">
        <v>59</v>
      </c>
      <c r="C47" s="36">
        <f aca="true" t="shared" si="12" ref="C47:C52">SUM(G47,J47,M47,P47,S47,V47)</f>
        <v>15</v>
      </c>
      <c r="D47" s="37">
        <f t="shared" si="10"/>
        <v>0</v>
      </c>
      <c r="E47" s="37">
        <f t="shared" si="11"/>
        <v>15</v>
      </c>
      <c r="F47" s="41">
        <f t="shared" si="7"/>
        <v>2</v>
      </c>
      <c r="G47" s="36"/>
      <c r="H47" s="37"/>
      <c r="I47" s="41"/>
      <c r="J47" s="36"/>
      <c r="K47" s="37"/>
      <c r="L47" s="41"/>
      <c r="M47" s="40"/>
      <c r="N47" s="42"/>
      <c r="O47" s="41"/>
      <c r="P47" s="36">
        <v>15</v>
      </c>
      <c r="Q47" s="63">
        <v>0</v>
      </c>
      <c r="R47" s="41">
        <v>2</v>
      </c>
      <c r="S47" s="36"/>
      <c r="T47" s="37"/>
      <c r="U47" s="41"/>
      <c r="V47" s="36"/>
      <c r="W47" s="37"/>
      <c r="X47" s="39"/>
      <c r="Y47" s="26" t="s">
        <v>42</v>
      </c>
      <c r="Z47" s="13"/>
      <c r="AA47" s="3"/>
      <c r="AB47" s="4"/>
      <c r="AC47" s="4"/>
      <c r="AD47" s="4"/>
      <c r="AE47" s="4"/>
    </row>
    <row r="48" spans="1:31" ht="12.75" customHeight="1">
      <c r="A48" s="26">
        <v>35</v>
      </c>
      <c r="B48" s="75" t="s">
        <v>60</v>
      </c>
      <c r="C48" s="36">
        <f t="shared" si="12"/>
        <v>0</v>
      </c>
      <c r="D48" s="37">
        <f t="shared" si="10"/>
        <v>15</v>
      </c>
      <c r="E48" s="37">
        <f t="shared" si="11"/>
        <v>15</v>
      </c>
      <c r="F48" s="41">
        <f t="shared" si="7"/>
        <v>1</v>
      </c>
      <c r="G48" s="36"/>
      <c r="H48" s="37"/>
      <c r="I48" s="41"/>
      <c r="J48" s="36"/>
      <c r="K48" s="37"/>
      <c r="L48" s="41"/>
      <c r="M48" s="40"/>
      <c r="N48" s="42"/>
      <c r="O48" s="41"/>
      <c r="P48" s="36">
        <v>0</v>
      </c>
      <c r="Q48" s="63">
        <v>15</v>
      </c>
      <c r="R48" s="41">
        <v>1</v>
      </c>
      <c r="S48" s="36"/>
      <c r="T48" s="37"/>
      <c r="U48" s="41"/>
      <c r="V48" s="36"/>
      <c r="W48" s="37"/>
      <c r="X48" s="39"/>
      <c r="Y48" s="26" t="s">
        <v>42</v>
      </c>
      <c r="Z48" s="76"/>
      <c r="AA48" s="3"/>
      <c r="AB48" s="4"/>
      <c r="AC48" s="4"/>
      <c r="AD48" s="4"/>
      <c r="AE48" s="4"/>
    </row>
    <row r="49" spans="1:31" ht="12.75" customHeight="1">
      <c r="A49" s="26">
        <v>36</v>
      </c>
      <c r="B49" s="65" t="s">
        <v>61</v>
      </c>
      <c r="C49" s="36">
        <f t="shared" si="12"/>
        <v>0</v>
      </c>
      <c r="D49" s="37">
        <f t="shared" si="10"/>
        <v>15</v>
      </c>
      <c r="E49" s="37">
        <f t="shared" si="11"/>
        <v>15</v>
      </c>
      <c r="F49" s="41">
        <f t="shared" si="7"/>
        <v>1</v>
      </c>
      <c r="G49" s="36"/>
      <c r="H49" s="37"/>
      <c r="I49" s="41"/>
      <c r="J49" s="36"/>
      <c r="K49" s="37"/>
      <c r="L49" s="41"/>
      <c r="M49" s="40"/>
      <c r="N49" s="42"/>
      <c r="O49" s="41"/>
      <c r="P49" s="40"/>
      <c r="Q49" s="42"/>
      <c r="R49" s="41"/>
      <c r="S49" s="36"/>
      <c r="T49" s="37"/>
      <c r="U49" s="41"/>
      <c r="V49" s="36">
        <v>0</v>
      </c>
      <c r="W49" s="37">
        <v>15</v>
      </c>
      <c r="X49" s="41">
        <v>1</v>
      </c>
      <c r="Y49" s="26" t="s">
        <v>28</v>
      </c>
      <c r="Z49" s="13"/>
      <c r="AA49" s="3"/>
      <c r="AB49" s="4"/>
      <c r="AC49" s="4"/>
      <c r="AD49" s="4"/>
      <c r="AE49" s="4"/>
    </row>
    <row r="50" spans="1:31" ht="12.75" customHeight="1">
      <c r="A50" s="26">
        <v>37</v>
      </c>
      <c r="B50" s="65" t="s">
        <v>62</v>
      </c>
      <c r="C50" s="36">
        <f t="shared" si="12"/>
        <v>0</v>
      </c>
      <c r="D50" s="37">
        <v>30</v>
      </c>
      <c r="E50" s="37">
        <f t="shared" si="11"/>
        <v>30</v>
      </c>
      <c r="F50" s="41">
        <f t="shared" si="7"/>
        <v>3</v>
      </c>
      <c r="G50" s="36"/>
      <c r="H50" s="37"/>
      <c r="I50" s="41"/>
      <c r="J50" s="36">
        <v>0</v>
      </c>
      <c r="K50" s="37">
        <v>30</v>
      </c>
      <c r="L50" s="41">
        <v>3</v>
      </c>
      <c r="M50" s="40"/>
      <c r="N50" s="42"/>
      <c r="O50" s="41"/>
      <c r="P50" s="40"/>
      <c r="Q50" s="42"/>
      <c r="R50" s="41"/>
      <c r="S50" s="36"/>
      <c r="T50" s="37"/>
      <c r="U50" s="41"/>
      <c r="V50" s="36"/>
      <c r="W50" s="37"/>
      <c r="X50" s="39"/>
      <c r="Y50" s="26" t="s">
        <v>44</v>
      </c>
      <c r="Z50" s="13"/>
      <c r="AA50" s="3"/>
      <c r="AB50" s="4"/>
      <c r="AC50" s="4"/>
      <c r="AD50" s="4"/>
      <c r="AE50" s="4"/>
    </row>
    <row r="51" spans="1:31" ht="12.75" customHeight="1">
      <c r="A51" s="26">
        <v>38</v>
      </c>
      <c r="B51" s="65" t="s">
        <v>63</v>
      </c>
      <c r="C51" s="40">
        <f t="shared" si="12"/>
        <v>0</v>
      </c>
      <c r="D51" s="37">
        <v>60</v>
      </c>
      <c r="E51" s="37">
        <f t="shared" si="11"/>
        <v>60</v>
      </c>
      <c r="F51" s="39">
        <f t="shared" si="7"/>
        <v>5</v>
      </c>
      <c r="G51" s="40"/>
      <c r="H51" s="38"/>
      <c r="I51" s="39"/>
      <c r="J51" s="40"/>
      <c r="K51" s="38"/>
      <c r="L51" s="39"/>
      <c r="M51" s="36">
        <v>0</v>
      </c>
      <c r="N51" s="63">
        <v>60</v>
      </c>
      <c r="O51" s="41">
        <v>5</v>
      </c>
      <c r="P51" s="40"/>
      <c r="Q51" s="42"/>
      <c r="R51" s="39"/>
      <c r="S51" s="40"/>
      <c r="T51" s="38"/>
      <c r="U51" s="39"/>
      <c r="V51" s="40"/>
      <c r="W51" s="38"/>
      <c r="X51" s="39"/>
      <c r="Y51" s="26" t="s">
        <v>12</v>
      </c>
      <c r="Z51" s="13"/>
      <c r="AA51" s="3"/>
      <c r="AB51" s="4"/>
      <c r="AC51" s="4"/>
      <c r="AD51" s="4"/>
      <c r="AE51" s="4"/>
    </row>
    <row r="52" spans="1:31" ht="12.75" customHeight="1">
      <c r="A52" s="26">
        <v>39</v>
      </c>
      <c r="B52" s="69" t="s">
        <v>64</v>
      </c>
      <c r="C52" s="48">
        <f t="shared" si="12"/>
        <v>0</v>
      </c>
      <c r="D52" s="66">
        <f>SUM(H52,K52,N52,Q52,W52)</f>
        <v>60</v>
      </c>
      <c r="E52" s="37">
        <f t="shared" si="11"/>
        <v>60</v>
      </c>
      <c r="F52" s="50">
        <f t="shared" si="7"/>
        <v>4</v>
      </c>
      <c r="G52" s="48"/>
      <c r="H52" s="49"/>
      <c r="I52" s="50"/>
      <c r="J52" s="48"/>
      <c r="K52" s="49"/>
      <c r="L52" s="50"/>
      <c r="M52" s="48"/>
      <c r="N52" s="51"/>
      <c r="O52" s="50"/>
      <c r="P52" s="67">
        <v>0</v>
      </c>
      <c r="Q52" s="77">
        <v>60</v>
      </c>
      <c r="R52" s="18">
        <v>4</v>
      </c>
      <c r="S52" s="48"/>
      <c r="T52" s="49"/>
      <c r="U52" s="50"/>
      <c r="V52" s="48"/>
      <c r="W52" s="49"/>
      <c r="X52" s="50"/>
      <c r="Y52" s="160" t="s">
        <v>42</v>
      </c>
      <c r="Z52" s="13"/>
      <c r="AA52" s="3"/>
      <c r="AB52" s="4"/>
      <c r="AC52" s="4"/>
      <c r="AD52" s="4"/>
      <c r="AE52" s="4"/>
    </row>
    <row r="53" spans="1:31" ht="12.75" customHeight="1">
      <c r="A53" s="26">
        <v>40</v>
      </c>
      <c r="B53" s="79" t="s">
        <v>65</v>
      </c>
      <c r="C53" s="80">
        <v>60</v>
      </c>
      <c r="D53" s="54">
        <f>SUM(H53,K53,N53,Q53,W53)</f>
        <v>0</v>
      </c>
      <c r="E53" s="66">
        <f t="shared" si="11"/>
        <v>60</v>
      </c>
      <c r="F53" s="30">
        <v>4</v>
      </c>
      <c r="G53" s="71"/>
      <c r="H53" s="70"/>
      <c r="I53" s="81"/>
      <c r="J53" s="71"/>
      <c r="K53" s="70"/>
      <c r="L53" s="81"/>
      <c r="M53" s="71"/>
      <c r="N53" s="72"/>
      <c r="O53" s="82"/>
      <c r="P53" s="83"/>
      <c r="Q53" s="72"/>
      <c r="R53" s="82"/>
      <c r="S53" s="84">
        <v>30</v>
      </c>
      <c r="T53" s="54">
        <v>0</v>
      </c>
      <c r="U53" s="85">
        <v>2</v>
      </c>
      <c r="V53" s="84">
        <v>30</v>
      </c>
      <c r="W53" s="54">
        <v>0</v>
      </c>
      <c r="X53" s="30">
        <v>2</v>
      </c>
      <c r="Y53" s="123" t="s">
        <v>28</v>
      </c>
      <c r="Z53" s="13"/>
      <c r="AA53" s="3"/>
      <c r="AB53" s="4"/>
      <c r="AC53" s="4"/>
      <c r="AD53" s="4"/>
      <c r="AE53" s="4"/>
    </row>
    <row r="54" spans="1:31" ht="12.75" customHeight="1">
      <c r="A54" s="52"/>
      <c r="B54" s="53" t="s">
        <v>15</v>
      </c>
      <c r="C54" s="54">
        <f>SUM(C28:C53)</f>
        <v>225</v>
      </c>
      <c r="D54" s="54">
        <f>SUM(D28:D52)</f>
        <v>945</v>
      </c>
      <c r="E54" s="54">
        <f>SUM(E28:E53)</f>
        <v>1170</v>
      </c>
      <c r="F54" s="30">
        <f>SUM(F28:F53)</f>
        <v>95</v>
      </c>
      <c r="G54" s="80">
        <f aca="true" t="shared" si="13" ref="G54:R54">SUM(G28:G52)</f>
        <v>45</v>
      </c>
      <c r="H54" s="54">
        <f t="shared" si="13"/>
        <v>135</v>
      </c>
      <c r="I54" s="30">
        <f t="shared" si="13"/>
        <v>15</v>
      </c>
      <c r="J54" s="80">
        <f t="shared" si="13"/>
        <v>15</v>
      </c>
      <c r="K54" s="54">
        <f t="shared" si="13"/>
        <v>195</v>
      </c>
      <c r="L54" s="30">
        <f t="shared" si="13"/>
        <v>15</v>
      </c>
      <c r="M54" s="80">
        <f t="shared" si="13"/>
        <v>15</v>
      </c>
      <c r="N54" s="56">
        <f t="shared" si="13"/>
        <v>195</v>
      </c>
      <c r="O54" s="55">
        <f t="shared" si="13"/>
        <v>20</v>
      </c>
      <c r="P54" s="54">
        <f t="shared" si="13"/>
        <v>30</v>
      </c>
      <c r="Q54" s="56">
        <f t="shared" si="13"/>
        <v>195</v>
      </c>
      <c r="R54" s="55">
        <f t="shared" si="13"/>
        <v>22</v>
      </c>
      <c r="S54" s="54">
        <f>SUM(S28:S53)</f>
        <v>75</v>
      </c>
      <c r="T54" s="54">
        <f>SUM(T28:T52)</f>
        <v>135</v>
      </c>
      <c r="U54" s="55">
        <f>SUM(U28:U53)</f>
        <v>15</v>
      </c>
      <c r="V54" s="54">
        <f>SUM(V28:V53)</f>
        <v>45</v>
      </c>
      <c r="W54" s="54">
        <f>SUM(W28:W52)</f>
        <v>90</v>
      </c>
      <c r="X54" s="30">
        <f>SUM(X28:X53)</f>
        <v>8</v>
      </c>
      <c r="Y54" s="23"/>
      <c r="Z54" s="13"/>
      <c r="AA54" s="3"/>
      <c r="AB54" s="4"/>
      <c r="AC54" s="4"/>
      <c r="AD54" s="4"/>
      <c r="AE54" s="4"/>
    </row>
    <row r="55" spans="1:31" ht="12.75" customHeight="1">
      <c r="A55" s="87" t="s">
        <v>66</v>
      </c>
      <c r="B55" s="212" t="s">
        <v>67</v>
      </c>
      <c r="C55" s="187"/>
      <c r="D55" s="187"/>
      <c r="E55" s="187"/>
      <c r="F55" s="201"/>
      <c r="G55" s="187"/>
      <c r="H55" s="187"/>
      <c r="I55" s="187"/>
      <c r="J55" s="187"/>
      <c r="K55" s="187"/>
      <c r="L55" s="187"/>
      <c r="M55" s="187"/>
      <c r="N55" s="188"/>
      <c r="O55" s="187"/>
      <c r="P55" s="187"/>
      <c r="Q55" s="188"/>
      <c r="R55" s="187"/>
      <c r="S55" s="187"/>
      <c r="T55" s="187"/>
      <c r="U55" s="187"/>
      <c r="V55" s="187"/>
      <c r="W55" s="187"/>
      <c r="X55" s="187"/>
      <c r="Y55" s="202"/>
      <c r="Z55" s="13"/>
      <c r="AA55" s="3"/>
      <c r="AB55" s="4"/>
      <c r="AC55" s="4"/>
      <c r="AD55" s="4"/>
      <c r="AE55" s="4"/>
    </row>
    <row r="56" spans="1:31" ht="12.75" customHeight="1">
      <c r="A56" s="26">
        <v>41</v>
      </c>
      <c r="B56" s="65" t="s">
        <v>68</v>
      </c>
      <c r="C56" s="28">
        <v>30</v>
      </c>
      <c r="D56" s="29">
        <v>15</v>
      </c>
      <c r="E56" s="29">
        <f>SUM(C56:D56)</f>
        <v>45</v>
      </c>
      <c r="F56" s="41">
        <f>SUM(I56,L56,O56,R56,U56,X56)</f>
        <v>3</v>
      </c>
      <c r="G56" s="61"/>
      <c r="H56" s="31"/>
      <c r="I56" s="32"/>
      <c r="J56" s="61"/>
      <c r="K56" s="31"/>
      <c r="L56" s="32"/>
      <c r="M56" s="61"/>
      <c r="N56" s="62"/>
      <c r="O56" s="32"/>
      <c r="P56" s="61"/>
      <c r="Q56" s="62"/>
      <c r="R56" s="32"/>
      <c r="S56" s="61"/>
      <c r="T56" s="31"/>
      <c r="U56" s="32"/>
      <c r="V56" s="28">
        <v>30</v>
      </c>
      <c r="W56" s="29">
        <v>15</v>
      </c>
      <c r="X56" s="33">
        <v>3</v>
      </c>
      <c r="Y56" s="159" t="s">
        <v>28</v>
      </c>
      <c r="Z56" s="13"/>
      <c r="AA56" s="3"/>
      <c r="AB56" s="4"/>
      <c r="AC56" s="4"/>
      <c r="AD56" s="4"/>
      <c r="AE56" s="4"/>
    </row>
    <row r="57" spans="1:31" ht="12.75" customHeight="1">
      <c r="A57" s="26">
        <v>42</v>
      </c>
      <c r="B57" s="89" t="s">
        <v>69</v>
      </c>
      <c r="C57" s="67">
        <v>60</v>
      </c>
      <c r="D57" s="66">
        <v>90</v>
      </c>
      <c r="E57" s="66">
        <f>SUM(C57:D57)</f>
        <v>150</v>
      </c>
      <c r="F57" s="18">
        <f>SUM(I57,L57,O57,R57,U57,X57)</f>
        <v>9</v>
      </c>
      <c r="G57" s="48"/>
      <c r="H57" s="49"/>
      <c r="I57" s="50"/>
      <c r="J57" s="48"/>
      <c r="K57" s="49"/>
      <c r="L57" s="50"/>
      <c r="M57" s="48"/>
      <c r="N57" s="51"/>
      <c r="O57" s="50"/>
      <c r="P57" s="48"/>
      <c r="Q57" s="51"/>
      <c r="R57" s="50"/>
      <c r="S57" s="67">
        <v>60</v>
      </c>
      <c r="T57" s="49"/>
      <c r="U57" s="18">
        <v>5</v>
      </c>
      <c r="V57" s="48"/>
      <c r="W57" s="66">
        <v>90</v>
      </c>
      <c r="X57" s="18">
        <v>4</v>
      </c>
      <c r="Y57" s="160" t="s">
        <v>10</v>
      </c>
      <c r="Z57" s="13"/>
      <c r="AA57" s="3"/>
      <c r="AB57" s="4"/>
      <c r="AC57" s="4"/>
      <c r="AD57" s="4"/>
      <c r="AE57" s="4"/>
    </row>
    <row r="58" spans="1:31" ht="12.75" customHeight="1">
      <c r="A58" s="52"/>
      <c r="B58" s="73" t="s">
        <v>15</v>
      </c>
      <c r="C58" s="80">
        <f aca="true" t="shared" si="14" ref="C58:X58">SUM(C56:C57)</f>
        <v>90</v>
      </c>
      <c r="D58" s="54">
        <f t="shared" si="14"/>
        <v>105</v>
      </c>
      <c r="E58" s="54">
        <f t="shared" si="14"/>
        <v>195</v>
      </c>
      <c r="F58" s="55">
        <f t="shared" si="14"/>
        <v>12</v>
      </c>
      <c r="G58" s="54">
        <f t="shared" si="14"/>
        <v>0</v>
      </c>
      <c r="H58" s="54">
        <f t="shared" si="14"/>
        <v>0</v>
      </c>
      <c r="I58" s="55">
        <f t="shared" si="14"/>
        <v>0</v>
      </c>
      <c r="J58" s="54">
        <f t="shared" si="14"/>
        <v>0</v>
      </c>
      <c r="K58" s="54">
        <f t="shared" si="14"/>
        <v>0</v>
      </c>
      <c r="L58" s="30">
        <f t="shared" si="14"/>
        <v>0</v>
      </c>
      <c r="M58" s="80">
        <f t="shared" si="14"/>
        <v>0</v>
      </c>
      <c r="N58" s="56">
        <f t="shared" si="14"/>
        <v>0</v>
      </c>
      <c r="O58" s="30">
        <f t="shared" si="14"/>
        <v>0</v>
      </c>
      <c r="P58" s="80">
        <f t="shared" si="14"/>
        <v>0</v>
      </c>
      <c r="Q58" s="56">
        <f t="shared" si="14"/>
        <v>0</v>
      </c>
      <c r="R58" s="55">
        <f t="shared" si="14"/>
        <v>0</v>
      </c>
      <c r="S58" s="54">
        <f t="shared" si="14"/>
        <v>60</v>
      </c>
      <c r="T58" s="54">
        <f t="shared" si="14"/>
        <v>0</v>
      </c>
      <c r="U58" s="30">
        <f t="shared" si="14"/>
        <v>5</v>
      </c>
      <c r="V58" s="80">
        <f t="shared" si="14"/>
        <v>30</v>
      </c>
      <c r="W58" s="54">
        <f t="shared" si="14"/>
        <v>105</v>
      </c>
      <c r="X58" s="30">
        <f t="shared" si="14"/>
        <v>7</v>
      </c>
      <c r="Y58" s="23"/>
      <c r="Z58" s="13"/>
      <c r="AA58" s="3"/>
      <c r="AB58" s="4"/>
      <c r="AC58" s="4"/>
      <c r="AD58" s="4"/>
      <c r="AE58" s="4"/>
    </row>
    <row r="59" spans="1:31" ht="12.75" customHeight="1">
      <c r="A59" s="87" t="s">
        <v>70</v>
      </c>
      <c r="B59" s="200" t="s">
        <v>71</v>
      </c>
      <c r="C59" s="187"/>
      <c r="D59" s="187"/>
      <c r="E59" s="187"/>
      <c r="F59" s="201"/>
      <c r="G59" s="187"/>
      <c r="H59" s="187"/>
      <c r="I59" s="187"/>
      <c r="J59" s="187"/>
      <c r="K59" s="187"/>
      <c r="L59" s="187"/>
      <c r="M59" s="187"/>
      <c r="N59" s="188"/>
      <c r="O59" s="187"/>
      <c r="P59" s="187"/>
      <c r="Q59" s="188"/>
      <c r="R59" s="187"/>
      <c r="S59" s="187"/>
      <c r="T59" s="187"/>
      <c r="U59" s="187"/>
      <c r="V59" s="187"/>
      <c r="W59" s="187"/>
      <c r="X59" s="187"/>
      <c r="Y59" s="202"/>
      <c r="Z59" s="13"/>
      <c r="AA59" s="3"/>
      <c r="AB59" s="4"/>
      <c r="AC59" s="4"/>
      <c r="AD59" s="4"/>
      <c r="AE59" s="4"/>
    </row>
    <row r="60" spans="1:31" ht="12.75" customHeight="1">
      <c r="A60" s="26">
        <v>43</v>
      </c>
      <c r="B60" s="90" t="s">
        <v>72</v>
      </c>
      <c r="C60" s="80">
        <v>30</v>
      </c>
      <c r="D60" s="54">
        <f>SUM(H60,K60,N60,Q60,T60,W60)</f>
        <v>15</v>
      </c>
      <c r="E60" s="29">
        <f>SUM(C60:D60)</f>
        <v>45</v>
      </c>
      <c r="F60" s="41">
        <f>SUM(I60,L60,O60,R60,U60,X60)</f>
        <v>4</v>
      </c>
      <c r="G60" s="61"/>
      <c r="H60" s="31"/>
      <c r="I60" s="32"/>
      <c r="J60" s="61"/>
      <c r="K60" s="31"/>
      <c r="L60" s="32"/>
      <c r="M60" s="61"/>
      <c r="N60" s="62"/>
      <c r="O60" s="32"/>
      <c r="P60" s="61"/>
      <c r="Q60" s="62"/>
      <c r="R60" s="32"/>
      <c r="S60" s="28">
        <v>15</v>
      </c>
      <c r="T60" s="29">
        <v>0</v>
      </c>
      <c r="U60" s="33">
        <v>1</v>
      </c>
      <c r="V60" s="28">
        <v>15</v>
      </c>
      <c r="W60" s="29">
        <v>15</v>
      </c>
      <c r="X60" s="33">
        <v>3</v>
      </c>
      <c r="Y60" s="159" t="s">
        <v>28</v>
      </c>
      <c r="Z60" s="13"/>
      <c r="AA60" s="3"/>
      <c r="AB60" s="4"/>
      <c r="AC60" s="4"/>
      <c r="AD60" s="4"/>
      <c r="AE60" s="4"/>
    </row>
    <row r="61" spans="1:31" ht="12.75" customHeight="1">
      <c r="A61" s="26">
        <v>44</v>
      </c>
      <c r="B61" s="69" t="s">
        <v>73</v>
      </c>
      <c r="C61" s="80">
        <v>30</v>
      </c>
      <c r="D61" s="54">
        <v>60</v>
      </c>
      <c r="E61" s="66">
        <f>SUM(C61:D61)</f>
        <v>90</v>
      </c>
      <c r="F61" s="18">
        <f>SUM(I61,L61,O61,R61,U61,X61)</f>
        <v>8</v>
      </c>
      <c r="G61" s="48"/>
      <c r="H61" s="49"/>
      <c r="I61" s="50"/>
      <c r="J61" s="48"/>
      <c r="K61" s="49"/>
      <c r="L61" s="50"/>
      <c r="M61" s="48"/>
      <c r="N61" s="51"/>
      <c r="O61" s="50"/>
      <c r="P61" s="48"/>
      <c r="Q61" s="51"/>
      <c r="R61" s="50"/>
      <c r="S61" s="67">
        <v>30</v>
      </c>
      <c r="T61" s="66">
        <v>0</v>
      </c>
      <c r="U61" s="18">
        <v>4</v>
      </c>
      <c r="V61" s="67">
        <v>0</v>
      </c>
      <c r="W61" s="66">
        <v>60</v>
      </c>
      <c r="X61" s="18">
        <v>4</v>
      </c>
      <c r="Y61" s="160" t="s">
        <v>10</v>
      </c>
      <c r="Z61" s="13"/>
      <c r="AA61" s="3"/>
      <c r="AB61" s="4"/>
      <c r="AC61" s="4"/>
      <c r="AD61" s="4"/>
      <c r="AE61" s="4"/>
    </row>
    <row r="62" spans="1:31" ht="12.75" customHeight="1">
      <c r="A62" s="52"/>
      <c r="B62" s="73" t="s">
        <v>15</v>
      </c>
      <c r="C62" s="28">
        <f aca="true" t="shared" si="15" ref="C62:X62">SUM(C60:C61)</f>
        <v>60</v>
      </c>
      <c r="D62" s="29">
        <f t="shared" si="15"/>
        <v>75</v>
      </c>
      <c r="E62" s="29">
        <f t="shared" si="15"/>
        <v>135</v>
      </c>
      <c r="F62" s="33">
        <f t="shared" si="15"/>
        <v>12</v>
      </c>
      <c r="G62" s="28">
        <f t="shared" si="15"/>
        <v>0</v>
      </c>
      <c r="H62" s="31">
        <f t="shared" si="15"/>
        <v>0</v>
      </c>
      <c r="I62" s="33">
        <f t="shared" si="15"/>
        <v>0</v>
      </c>
      <c r="J62" s="28">
        <f t="shared" si="15"/>
        <v>0</v>
      </c>
      <c r="K62" s="29">
        <f t="shared" si="15"/>
        <v>0</v>
      </c>
      <c r="L62" s="33">
        <f t="shared" si="15"/>
        <v>0</v>
      </c>
      <c r="M62" s="28">
        <f t="shared" si="15"/>
        <v>0</v>
      </c>
      <c r="N62" s="34">
        <f t="shared" si="15"/>
        <v>0</v>
      </c>
      <c r="O62" s="33">
        <f t="shared" si="15"/>
        <v>0</v>
      </c>
      <c r="P62" s="28">
        <f t="shared" si="15"/>
        <v>0</v>
      </c>
      <c r="Q62" s="34">
        <f t="shared" si="15"/>
        <v>0</v>
      </c>
      <c r="R62" s="33">
        <f t="shared" si="15"/>
        <v>0</v>
      </c>
      <c r="S62" s="28">
        <f t="shared" si="15"/>
        <v>45</v>
      </c>
      <c r="T62" s="29">
        <f t="shared" si="15"/>
        <v>0</v>
      </c>
      <c r="U62" s="91">
        <f t="shared" si="15"/>
        <v>5</v>
      </c>
      <c r="V62" s="29">
        <f t="shared" si="15"/>
        <v>15</v>
      </c>
      <c r="W62" s="29">
        <f t="shared" si="15"/>
        <v>75</v>
      </c>
      <c r="X62" s="33">
        <f t="shared" si="15"/>
        <v>7</v>
      </c>
      <c r="Y62" s="23"/>
      <c r="Z62" s="13"/>
      <c r="AA62" s="3"/>
      <c r="AB62" s="4"/>
      <c r="AC62" s="4"/>
      <c r="AD62" s="4"/>
      <c r="AE62" s="4"/>
    </row>
    <row r="63" spans="1:31" ht="12.75" customHeight="1">
      <c r="A63" s="26">
        <v>45</v>
      </c>
      <c r="B63" s="92" t="s">
        <v>74</v>
      </c>
      <c r="C63" s="195">
        <v>30</v>
      </c>
      <c r="D63" s="182"/>
      <c r="E63" s="184"/>
      <c r="F63" s="93">
        <v>3</v>
      </c>
      <c r="G63" s="37"/>
      <c r="H63" s="38"/>
      <c r="I63" s="94"/>
      <c r="J63" s="183">
        <v>10</v>
      </c>
      <c r="K63" s="184"/>
      <c r="L63" s="93">
        <v>1</v>
      </c>
      <c r="M63" s="183">
        <v>10</v>
      </c>
      <c r="N63" s="185"/>
      <c r="O63" s="93">
        <v>1</v>
      </c>
      <c r="P63" s="183">
        <v>10</v>
      </c>
      <c r="Q63" s="185"/>
      <c r="R63" s="93">
        <v>1</v>
      </c>
      <c r="S63" s="38"/>
      <c r="T63" s="38"/>
      <c r="U63" s="94"/>
      <c r="V63" s="38"/>
      <c r="W63" s="38"/>
      <c r="X63" s="94"/>
      <c r="Y63" s="161" t="s">
        <v>75</v>
      </c>
      <c r="Z63" s="13"/>
      <c r="AA63" s="3"/>
      <c r="AB63" s="4"/>
      <c r="AC63" s="4"/>
      <c r="AD63" s="4"/>
      <c r="AE63" s="4"/>
    </row>
    <row r="64" spans="1:31" ht="12.75" customHeight="1">
      <c r="A64" s="26">
        <v>46</v>
      </c>
      <c r="B64" s="69" t="s">
        <v>76</v>
      </c>
      <c r="C64" s="195">
        <v>300</v>
      </c>
      <c r="D64" s="182"/>
      <c r="E64" s="184"/>
      <c r="F64" s="96">
        <v>5</v>
      </c>
      <c r="G64" s="38"/>
      <c r="H64" s="38"/>
      <c r="I64" s="38"/>
      <c r="J64" s="38"/>
      <c r="K64" s="38"/>
      <c r="L64" s="38"/>
      <c r="M64" s="196"/>
      <c r="N64" s="185"/>
      <c r="O64" s="38"/>
      <c r="P64" s="38"/>
      <c r="Q64" s="97"/>
      <c r="R64" s="98"/>
      <c r="S64" s="183">
        <v>300</v>
      </c>
      <c r="T64" s="184"/>
      <c r="U64" s="96">
        <v>5</v>
      </c>
      <c r="V64" s="196"/>
      <c r="W64" s="184"/>
      <c r="X64" s="38"/>
      <c r="Y64" s="114" t="s">
        <v>77</v>
      </c>
      <c r="Z64" s="13"/>
      <c r="AA64" s="3"/>
      <c r="AB64" s="4"/>
      <c r="AC64" s="4"/>
      <c r="AD64" s="4"/>
      <c r="AE64" s="4"/>
    </row>
    <row r="65" spans="1:31" ht="12.75" customHeight="1">
      <c r="A65" s="87" t="s">
        <v>66</v>
      </c>
      <c r="B65" s="100" t="s">
        <v>78</v>
      </c>
      <c r="C65" s="101">
        <f>SUM(C13,C26,C54,C58)</f>
        <v>525</v>
      </c>
      <c r="D65" s="102">
        <f>SUM(D13,D26,D54,D58)</f>
        <v>1440</v>
      </c>
      <c r="E65" s="102">
        <f>SUM(C65:D65)</f>
        <v>1965</v>
      </c>
      <c r="F65" s="103">
        <f>SUM(F13,F26,F54,F58,F63,F64)</f>
        <v>180</v>
      </c>
      <c r="G65" s="101">
        <f>SUM(G13,G26,G54,G58)</f>
        <v>135</v>
      </c>
      <c r="H65" s="102">
        <f>SUM(H13,H26,H54,H58)</f>
        <v>240</v>
      </c>
      <c r="I65" s="103">
        <f>SUM(I13,I26,I54,I58)</f>
        <v>30</v>
      </c>
      <c r="J65" s="101">
        <f>SUM(J13,J26,J54,J58)</f>
        <v>75</v>
      </c>
      <c r="K65" s="102">
        <f>SUM(K13,K26,K54,K58)</f>
        <v>300</v>
      </c>
      <c r="L65" s="103">
        <f>SUM(L13,L26,L54,L58,L63)</f>
        <v>30</v>
      </c>
      <c r="M65" s="101">
        <f>SUM(M13,M26,M54,M58)</f>
        <v>30</v>
      </c>
      <c r="N65" s="104">
        <f>SUM(N13,N26,N54,N58)</f>
        <v>285</v>
      </c>
      <c r="O65" s="103">
        <f>SUM(O13,O26,O54,O58,O63)</f>
        <v>30</v>
      </c>
      <c r="P65" s="101">
        <f>SUM(P13,P26,P54,P58)</f>
        <v>45</v>
      </c>
      <c r="Q65" s="104">
        <f>SUM(Q13,Q26,Q54,Q58)</f>
        <v>240</v>
      </c>
      <c r="R65" s="103">
        <f>SUM(R13,R26,R54,R58,R63)</f>
        <v>30</v>
      </c>
      <c r="S65" s="101">
        <f>SUM(S13,S26,S54,S58)</f>
        <v>150</v>
      </c>
      <c r="T65" s="102">
        <f>SUM(T13,T26,T54,T58)</f>
        <v>150</v>
      </c>
      <c r="U65" s="103">
        <f>SUM(U13,U26,U54,U58,U64)</f>
        <v>30</v>
      </c>
      <c r="V65" s="101">
        <f>SUM(V13,V26,V54,V58)</f>
        <v>90</v>
      </c>
      <c r="W65" s="102">
        <f>SUM(W13,W26,W54,W58)</f>
        <v>225</v>
      </c>
      <c r="X65" s="103">
        <f>SUM(X13,X26,X54,X58)</f>
        <v>30</v>
      </c>
      <c r="Y65" s="105"/>
      <c r="Z65" s="13"/>
      <c r="AA65" s="3"/>
      <c r="AB65" s="4"/>
      <c r="AC65" s="4"/>
      <c r="AD65" s="4"/>
      <c r="AE65" s="4"/>
    </row>
    <row r="66" spans="1:31" ht="12.75" customHeight="1">
      <c r="A66" s="26" t="s">
        <v>70</v>
      </c>
      <c r="B66" s="106" t="s">
        <v>79</v>
      </c>
      <c r="C66" s="107">
        <f>SUM(C13,C26,C54,C62)</f>
        <v>495</v>
      </c>
      <c r="D66" s="108">
        <f>SUM(D13,D26,D54,D62)</f>
        <v>1410</v>
      </c>
      <c r="E66" s="108">
        <f>SUM(C66:D66)</f>
        <v>1905</v>
      </c>
      <c r="F66" s="109">
        <f>SUM(F13,F26,F54,F62,F63,F64)</f>
        <v>180</v>
      </c>
      <c r="G66" s="107">
        <f>SUM(G13,G26,G54,G62)</f>
        <v>135</v>
      </c>
      <c r="H66" s="108">
        <f>SUM(H13,H26,H54,H62)</f>
        <v>240</v>
      </c>
      <c r="I66" s="109">
        <f>SUM(I13,I26,I54,I62)</f>
        <v>30</v>
      </c>
      <c r="J66" s="107">
        <f>SUM(J13,J26,J54,J62)</f>
        <v>75</v>
      </c>
      <c r="K66" s="108">
        <f>SUM(K13,K26,K54,K62)</f>
        <v>300</v>
      </c>
      <c r="L66" s="109">
        <f>SUM(L13,L26,L54,L62,L63)</f>
        <v>30</v>
      </c>
      <c r="M66" s="107">
        <f>SUM(M13,M26,M54,M62)</f>
        <v>30</v>
      </c>
      <c r="N66" s="110">
        <f>SUM(N13,N26,N54,N62)</f>
        <v>285</v>
      </c>
      <c r="O66" s="109">
        <f>SUM(O13,O26,O54,O62,O63)</f>
        <v>30</v>
      </c>
      <c r="P66" s="107">
        <f>SUM(P13,P26,P54,P62)</f>
        <v>45</v>
      </c>
      <c r="Q66" s="110">
        <f>SUM(Q13,Q26,Q54,Q62)</f>
        <v>240</v>
      </c>
      <c r="R66" s="109">
        <f>SUM(R13,R26,R54,R62,R63)</f>
        <v>30</v>
      </c>
      <c r="S66" s="107">
        <f>SUM(S13,S26,S54,S62)</f>
        <v>135</v>
      </c>
      <c r="T66" s="108">
        <f>SUM(T13,T26,T54,T62)</f>
        <v>150</v>
      </c>
      <c r="U66" s="109">
        <f>SUM(U13,U26,U54,U62,U64)</f>
        <v>30</v>
      </c>
      <c r="V66" s="107">
        <f>SUM(V13,V26,V54,V62)</f>
        <v>75</v>
      </c>
      <c r="W66" s="108">
        <f>SUM(W13,W26,W54,W62)</f>
        <v>195</v>
      </c>
      <c r="X66" s="109">
        <f>SUM(X13,X26,X54,X62)</f>
        <v>30</v>
      </c>
      <c r="Y66" s="111"/>
      <c r="Z66" s="112"/>
      <c r="AA66" s="113"/>
      <c r="AB66" s="113"/>
      <c r="AC66" s="3"/>
      <c r="AD66" s="3"/>
      <c r="AE66" s="3"/>
    </row>
    <row r="67" spans="1:31" ht="24" customHeight="1">
      <c r="A67" s="114">
        <v>47</v>
      </c>
      <c r="B67" s="115" t="s">
        <v>80</v>
      </c>
      <c r="C67" s="116"/>
      <c r="D67" s="117">
        <v>330</v>
      </c>
      <c r="E67" s="118">
        <f>E65+D67</f>
        <v>2295</v>
      </c>
      <c r="F67" s="119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122"/>
      <c r="AA67" s="113"/>
      <c r="AB67" s="113"/>
      <c r="AC67" s="3"/>
      <c r="AD67" s="3"/>
      <c r="AE67" s="3"/>
    </row>
    <row r="68" spans="1:31" ht="22.5" customHeight="1">
      <c r="A68" s="123">
        <v>48</v>
      </c>
      <c r="B68" s="115" t="s">
        <v>81</v>
      </c>
      <c r="C68" s="116"/>
      <c r="D68" s="124"/>
      <c r="E68" s="118">
        <f>E66+D67</f>
        <v>2235</v>
      </c>
      <c r="F68" s="125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122"/>
      <c r="AA68" s="113"/>
      <c r="AB68" s="113"/>
      <c r="AC68" s="3"/>
      <c r="AD68" s="3"/>
      <c r="AE68" s="3"/>
    </row>
    <row r="69" spans="1:31" ht="21" customHeight="1">
      <c r="A69" s="128"/>
      <c r="B69" s="129"/>
      <c r="C69" s="129"/>
      <c r="D69" s="24"/>
      <c r="E69" s="130"/>
      <c r="F69" s="131"/>
      <c r="G69" s="131"/>
      <c r="H69" s="132"/>
      <c r="I69" s="132"/>
      <c r="J69" s="132"/>
      <c r="K69" s="132"/>
      <c r="L69" s="132"/>
      <c r="M69" s="133"/>
      <c r="N69" s="134"/>
      <c r="O69" s="135"/>
      <c r="P69" s="133"/>
      <c r="Q69" s="134"/>
      <c r="R69" s="135"/>
      <c r="S69" s="132"/>
      <c r="T69" s="132"/>
      <c r="U69" s="132"/>
      <c r="V69" s="132"/>
      <c r="W69" s="132"/>
      <c r="X69" s="131"/>
      <c r="Y69" s="162"/>
      <c r="Z69" s="4"/>
      <c r="AA69" s="3"/>
      <c r="AB69" s="4"/>
      <c r="AC69" s="4"/>
      <c r="AD69" s="4"/>
      <c r="AE69" s="4"/>
    </row>
    <row r="70" spans="1:31" ht="12.75" customHeight="1">
      <c r="A70" s="137"/>
      <c r="B70" s="138"/>
      <c r="C70" s="139"/>
      <c r="D70" s="190" t="s">
        <v>82</v>
      </c>
      <c r="E70" s="187"/>
      <c r="F70" s="191"/>
      <c r="G70" s="190">
        <v>1</v>
      </c>
      <c r="H70" s="187"/>
      <c r="I70" s="191"/>
      <c r="J70" s="190">
        <v>2</v>
      </c>
      <c r="K70" s="187"/>
      <c r="L70" s="191"/>
      <c r="M70" s="190">
        <v>3</v>
      </c>
      <c r="N70" s="188"/>
      <c r="O70" s="191"/>
      <c r="P70" s="190">
        <v>4</v>
      </c>
      <c r="Q70" s="188"/>
      <c r="R70" s="191"/>
      <c r="S70" s="190">
        <v>5</v>
      </c>
      <c r="T70" s="187"/>
      <c r="U70" s="191"/>
      <c r="V70" s="190">
        <v>6</v>
      </c>
      <c r="W70" s="187"/>
      <c r="X70" s="191"/>
      <c r="Y70" s="163"/>
      <c r="Z70" s="4"/>
      <c r="AA70" s="3"/>
      <c r="AB70" s="4"/>
      <c r="AC70" s="4"/>
      <c r="AD70" s="4"/>
      <c r="AE70" s="4"/>
    </row>
    <row r="71" spans="1:31" ht="13.5" customHeight="1">
      <c r="A71" s="141"/>
      <c r="B71" s="213" t="s">
        <v>83</v>
      </c>
      <c r="C71" s="204"/>
      <c r="D71" s="219">
        <f>G71+J71+M71+P71+S71+V71</f>
        <v>26</v>
      </c>
      <c r="E71" s="201"/>
      <c r="F71" s="204"/>
      <c r="G71" s="203">
        <v>2</v>
      </c>
      <c r="H71" s="201"/>
      <c r="I71" s="204"/>
      <c r="J71" s="203">
        <v>3</v>
      </c>
      <c r="K71" s="201"/>
      <c r="L71" s="204"/>
      <c r="M71" s="203">
        <v>3</v>
      </c>
      <c r="N71" s="209"/>
      <c r="O71" s="204"/>
      <c r="P71" s="203">
        <v>5</v>
      </c>
      <c r="Q71" s="209"/>
      <c r="R71" s="204"/>
      <c r="S71" s="203">
        <v>5</v>
      </c>
      <c r="T71" s="201"/>
      <c r="U71" s="204"/>
      <c r="V71" s="203">
        <v>8</v>
      </c>
      <c r="W71" s="201"/>
      <c r="X71" s="217"/>
      <c r="Y71" s="163"/>
      <c r="Z71" s="4"/>
      <c r="AA71" s="3"/>
      <c r="AB71" s="4"/>
      <c r="AC71" s="4"/>
      <c r="AD71" s="4"/>
      <c r="AE71" s="4"/>
    </row>
    <row r="72" spans="1:31" ht="12.75" customHeight="1">
      <c r="A72" s="141"/>
      <c r="B72" s="205" t="s">
        <v>84</v>
      </c>
      <c r="C72" s="206"/>
      <c r="D72" s="220">
        <f>G72+J72+M72+P72+S72+V72</f>
        <v>18</v>
      </c>
      <c r="E72" s="218"/>
      <c r="F72" s="206"/>
      <c r="G72" s="207">
        <v>2</v>
      </c>
      <c r="H72" s="218"/>
      <c r="I72" s="206"/>
      <c r="J72" s="207">
        <v>4</v>
      </c>
      <c r="K72" s="218"/>
      <c r="L72" s="206"/>
      <c r="M72" s="207">
        <v>3</v>
      </c>
      <c r="N72" s="208"/>
      <c r="O72" s="206"/>
      <c r="P72" s="207">
        <v>3</v>
      </c>
      <c r="Q72" s="208"/>
      <c r="R72" s="206"/>
      <c r="S72" s="207">
        <v>2</v>
      </c>
      <c r="T72" s="218"/>
      <c r="U72" s="206"/>
      <c r="V72" s="207">
        <v>4</v>
      </c>
      <c r="W72" s="218"/>
      <c r="X72" s="202"/>
      <c r="Y72" s="163"/>
      <c r="Z72" s="4"/>
      <c r="AA72" s="3"/>
      <c r="AB72" s="4"/>
      <c r="AC72" s="4"/>
      <c r="AD72" s="4"/>
      <c r="AE72" s="4"/>
    </row>
    <row r="73" spans="1:31" ht="13.5" customHeight="1">
      <c r="A73" s="137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42"/>
      <c r="N73" s="143"/>
      <c r="O73" s="144"/>
      <c r="P73" s="142"/>
      <c r="Q73" s="143"/>
      <c r="R73" s="144"/>
      <c r="S73" s="128"/>
      <c r="T73" s="128"/>
      <c r="U73" s="128"/>
      <c r="V73" s="128"/>
      <c r="W73" s="128"/>
      <c r="X73" s="128"/>
      <c r="Y73" s="164"/>
      <c r="Z73" s="4"/>
      <c r="AA73" s="3"/>
      <c r="AB73" s="4"/>
      <c r="AC73" s="4"/>
      <c r="AD73" s="4"/>
      <c r="AE73" s="4"/>
    </row>
    <row r="74" spans="1:31" ht="12.75" customHeight="1" hidden="1">
      <c r="A74" s="13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45"/>
      <c r="N74" s="146"/>
      <c r="O74" s="147"/>
      <c r="P74" s="148"/>
      <c r="Q74" s="149"/>
      <c r="R74" s="150"/>
      <c r="S74" s="137"/>
      <c r="T74" s="137"/>
      <c r="U74" s="137"/>
      <c r="V74" s="137"/>
      <c r="W74" s="137"/>
      <c r="X74" s="137"/>
      <c r="Y74" s="164"/>
      <c r="Z74" s="4"/>
      <c r="AA74" s="3"/>
      <c r="AB74" s="4"/>
      <c r="AC74" s="4"/>
      <c r="AD74" s="4"/>
      <c r="AE74" s="4"/>
    </row>
    <row r="75" spans="1:31" ht="19.5" customHeight="1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45"/>
      <c r="N75" s="151"/>
      <c r="O75" s="147"/>
      <c r="P75" s="145"/>
      <c r="Q75" s="146"/>
      <c r="R75" s="147"/>
      <c r="S75" s="3"/>
      <c r="T75" s="3"/>
      <c r="U75" s="3"/>
      <c r="V75" s="3"/>
      <c r="W75" s="3"/>
      <c r="X75" s="3"/>
      <c r="Y75" s="165"/>
      <c r="Z75" s="4"/>
      <c r="AA75" s="3"/>
      <c r="AB75" s="4"/>
      <c r="AC75" s="4"/>
      <c r="AD75" s="4"/>
      <c r="AE75" s="4"/>
    </row>
    <row r="76" spans="1:31" ht="19.5" customHeight="1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45"/>
      <c r="N76" s="152"/>
      <c r="O76" s="147"/>
      <c r="P76" s="145"/>
      <c r="Q76" s="151"/>
      <c r="R76" s="147"/>
      <c r="S76" s="3"/>
      <c r="T76" s="3"/>
      <c r="U76" s="3"/>
      <c r="V76" s="3"/>
      <c r="W76" s="3"/>
      <c r="X76" s="3"/>
      <c r="Y76" s="165"/>
      <c r="Z76" s="4"/>
      <c r="AA76" s="3"/>
      <c r="AB76" s="4"/>
      <c r="AC76" s="4"/>
      <c r="AD76" s="4"/>
      <c r="AE76" s="4"/>
    </row>
    <row r="77" spans="1:31" ht="19.5" customHeight="1">
      <c r="A77" s="3"/>
      <c r="B77" s="3" t="s">
        <v>85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53"/>
      <c r="N77" s="154"/>
      <c r="O77" s="122"/>
      <c r="P77" s="153"/>
      <c r="Q77" s="151"/>
      <c r="R77" s="147"/>
      <c r="S77" s="3"/>
      <c r="T77" s="3"/>
      <c r="U77" s="3"/>
      <c r="V77" s="3"/>
      <c r="W77" s="3"/>
      <c r="X77" s="3"/>
      <c r="Y77" s="165"/>
      <c r="Z77" s="4"/>
      <c r="AA77" s="3"/>
      <c r="AB77" s="4"/>
      <c r="AC77" s="4"/>
      <c r="AD77" s="4"/>
      <c r="AE77" s="4"/>
    </row>
    <row r="78" spans="1:31" ht="19.5" customHeight="1">
      <c r="A78" s="3"/>
      <c r="B78" s="3" t="s">
        <v>86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6"/>
      <c r="N78" s="157"/>
      <c r="O78" s="158"/>
      <c r="P78" s="153"/>
      <c r="Q78" s="151"/>
      <c r="R78" s="147"/>
      <c r="S78" s="3"/>
      <c r="T78" s="3"/>
      <c r="U78" s="3"/>
      <c r="V78" s="3"/>
      <c r="W78" s="3"/>
      <c r="X78" s="3"/>
      <c r="Y78" s="165"/>
      <c r="Z78" s="4"/>
      <c r="AA78" s="3"/>
      <c r="AB78" s="4"/>
      <c r="AC78" s="4"/>
      <c r="AD78" s="4"/>
      <c r="AE78" s="4"/>
    </row>
    <row r="79" spans="1:31" ht="19.5" customHeight="1">
      <c r="A79" s="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53"/>
      <c r="N79" s="154"/>
      <c r="O79" s="122"/>
      <c r="P79" s="153"/>
      <c r="Q79" s="151"/>
      <c r="R79" s="147"/>
      <c r="S79" s="3"/>
      <c r="T79" s="3"/>
      <c r="U79" s="3"/>
      <c r="V79" s="3"/>
      <c r="W79" s="3"/>
      <c r="X79" s="3"/>
      <c r="Y79" s="165"/>
      <c r="Z79" s="4"/>
      <c r="AA79" s="3"/>
      <c r="AB79" s="4"/>
      <c r="AC79" s="4"/>
      <c r="AD79" s="4"/>
      <c r="AE79" s="4"/>
    </row>
    <row r="80" spans="1:31" ht="19.5" customHeight="1">
      <c r="A80" s="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53"/>
      <c r="N80" s="154"/>
      <c r="O80" s="122"/>
      <c r="P80" s="153"/>
      <c r="Q80" s="151"/>
      <c r="R80" s="147"/>
      <c r="S80" s="3"/>
      <c r="T80" s="3"/>
      <c r="U80" s="3"/>
      <c r="V80" s="3"/>
      <c r="W80" s="3"/>
      <c r="X80" s="3"/>
      <c r="Y80" s="165"/>
      <c r="Z80" s="4"/>
      <c r="AA80" s="3"/>
      <c r="AB80" s="4"/>
      <c r="AC80" s="4"/>
      <c r="AD80" s="4"/>
      <c r="AE80" s="4"/>
    </row>
  </sheetData>
  <sheetProtection/>
  <mergeCells count="59">
    <mergeCell ref="B4:Y4"/>
    <mergeCell ref="B3:Y3"/>
    <mergeCell ref="V71:X71"/>
    <mergeCell ref="S72:U72"/>
    <mergeCell ref="V72:X72"/>
    <mergeCell ref="D71:F71"/>
    <mergeCell ref="G71:I71"/>
    <mergeCell ref="D72:F72"/>
    <mergeCell ref="G72:I72"/>
    <mergeCell ref="J72:L72"/>
    <mergeCell ref="P71:R71"/>
    <mergeCell ref="AD14:AE14"/>
    <mergeCell ref="B27:Q27"/>
    <mergeCell ref="V27:Y27"/>
    <mergeCell ref="B55:Y55"/>
    <mergeCell ref="V64:W64"/>
    <mergeCell ref="B71:C71"/>
    <mergeCell ref="J71:L71"/>
    <mergeCell ref="D70:F70"/>
    <mergeCell ref="B72:C72"/>
    <mergeCell ref="V70:X70"/>
    <mergeCell ref="J70:L70"/>
    <mergeCell ref="M70:O70"/>
    <mergeCell ref="S71:U71"/>
    <mergeCell ref="M72:O72"/>
    <mergeCell ref="P72:R72"/>
    <mergeCell ref="M71:O71"/>
    <mergeCell ref="S70:U70"/>
    <mergeCell ref="S64:T64"/>
    <mergeCell ref="P70:R70"/>
    <mergeCell ref="V9:Y9"/>
    <mergeCell ref="B14:Q14"/>
    <mergeCell ref="C63:E63"/>
    <mergeCell ref="V14:Y14"/>
    <mergeCell ref="B59:Y59"/>
    <mergeCell ref="P63:Q63"/>
    <mergeCell ref="B9:Q9"/>
    <mergeCell ref="G70:I70"/>
    <mergeCell ref="B2:Y2"/>
    <mergeCell ref="C6:F6"/>
    <mergeCell ref="G6:I6"/>
    <mergeCell ref="J6:L6"/>
    <mergeCell ref="M6:O6"/>
    <mergeCell ref="C64:E64"/>
    <mergeCell ref="M64:N64"/>
    <mergeCell ref="J7:L7"/>
    <mergeCell ref="M7:O7"/>
    <mergeCell ref="J63:K63"/>
    <mergeCell ref="M63:N63"/>
    <mergeCell ref="P7:R7"/>
    <mergeCell ref="B5:Y5"/>
    <mergeCell ref="P6:R6"/>
    <mergeCell ref="S6:U6"/>
    <mergeCell ref="V6:X6"/>
    <mergeCell ref="Y6:Y8"/>
    <mergeCell ref="C7:F7"/>
    <mergeCell ref="S7:U7"/>
    <mergeCell ref="V7:X7"/>
    <mergeCell ref="G7:I7"/>
  </mergeCells>
  <printOptions/>
  <pageMargins left="0.75" right="0.75" top="0.51" bottom="1" header="0.5" footer="0.17"/>
  <pageSetup horizontalDpi="600" verticalDpi="600" orientation="landscape" scale="85" r:id="rId1"/>
  <headerFooter alignWithMargins="0">
    <oddFooter>&amp;L&amp;"Helvetica,Regular"&amp;11&amp;K000000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showGridLines="0" view="pageBreakPreview" zoomScale="115" zoomScaleSheetLayoutView="115" zoomScalePageLayoutView="0" workbookViewId="0" topLeftCell="B1">
      <selection activeCell="B12" sqref="B12"/>
    </sheetView>
  </sheetViews>
  <sheetFormatPr defaultColWidth="2.59765625" defaultRowHeight="11.25" customHeight="1"/>
  <cols>
    <col min="1" max="1" width="2.59765625" style="1" customWidth="1"/>
    <col min="2" max="2" width="21.5" style="1" customWidth="1"/>
    <col min="3" max="3" width="3.3984375" style="1" customWidth="1"/>
    <col min="4" max="4" width="3.69921875" style="1" customWidth="1"/>
    <col min="5" max="6" width="4.3984375" style="1" customWidth="1"/>
    <col min="7" max="13" width="2.8984375" style="1" customWidth="1"/>
    <col min="14" max="15" width="3.3984375" style="1" customWidth="1"/>
    <col min="16" max="20" width="2.8984375" style="1" customWidth="1"/>
    <col min="21" max="21" width="7.69921875" style="1" customWidth="1"/>
    <col min="22" max="24" width="2.8984375" style="1" customWidth="1"/>
    <col min="25" max="25" width="4.09765625" style="1" customWidth="1"/>
    <col min="26" max="26" width="6.59765625" style="1" customWidth="1"/>
    <col min="27" max="27" width="8.09765625" style="1" customWidth="1"/>
    <col min="28" max="31" width="6.59765625" style="1" customWidth="1"/>
    <col min="32" max="16384" width="2.59765625" style="1" customWidth="1"/>
  </cols>
  <sheetData>
    <row r="1" spans="1:31" ht="19.5" customHeight="1">
      <c r="A1" s="2"/>
      <c r="B1" s="221" t="s">
        <v>88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222"/>
      <c r="O1" s="193"/>
      <c r="P1" s="193"/>
      <c r="Q1" s="222"/>
      <c r="R1" s="193"/>
      <c r="S1" s="193"/>
      <c r="T1" s="193"/>
      <c r="U1" s="193"/>
      <c r="V1" s="193"/>
      <c r="W1" s="193"/>
      <c r="X1" s="193"/>
      <c r="Y1" s="193"/>
      <c r="Z1" s="4"/>
      <c r="AA1" s="3"/>
      <c r="AB1" s="4"/>
      <c r="AC1" s="4"/>
      <c r="AD1" s="4"/>
      <c r="AE1" s="4"/>
    </row>
    <row r="2" spans="1:31" ht="15" customHeight="1">
      <c r="A2" s="2"/>
      <c r="B2" s="5" t="s">
        <v>89</v>
      </c>
      <c r="C2" s="6"/>
      <c r="D2" s="6"/>
      <c r="E2" s="6"/>
      <c r="F2" s="6"/>
      <c r="G2" s="6"/>
      <c r="H2" s="6"/>
      <c r="I2" s="6"/>
      <c r="J2" s="7"/>
      <c r="K2" s="7"/>
      <c r="L2" s="7"/>
      <c r="M2" s="8"/>
      <c r="N2" s="9"/>
      <c r="O2" s="10"/>
      <c r="P2" s="8"/>
      <c r="Q2" s="9"/>
      <c r="R2" s="10"/>
      <c r="S2" s="7"/>
      <c r="T2" s="7"/>
      <c r="U2" s="7"/>
      <c r="V2" s="7"/>
      <c r="W2" s="7"/>
      <c r="X2" s="7"/>
      <c r="Y2" s="7"/>
      <c r="Z2" s="4"/>
      <c r="AA2" s="3"/>
      <c r="AB2" s="4"/>
      <c r="AC2" s="4"/>
      <c r="AD2" s="4"/>
      <c r="AE2" s="4"/>
    </row>
    <row r="3" spans="1:31" ht="13.5" customHeight="1">
      <c r="A3" s="11"/>
      <c r="B3" s="12"/>
      <c r="C3" s="223" t="s">
        <v>0</v>
      </c>
      <c r="D3" s="201"/>
      <c r="E3" s="201"/>
      <c r="F3" s="217"/>
      <c r="G3" s="223">
        <v>1</v>
      </c>
      <c r="H3" s="201"/>
      <c r="I3" s="217"/>
      <c r="J3" s="223">
        <v>2</v>
      </c>
      <c r="K3" s="201"/>
      <c r="L3" s="217"/>
      <c r="M3" s="223">
        <v>3</v>
      </c>
      <c r="N3" s="209"/>
      <c r="O3" s="217"/>
      <c r="P3" s="223">
        <v>4</v>
      </c>
      <c r="Q3" s="209"/>
      <c r="R3" s="217"/>
      <c r="S3" s="223">
        <v>5</v>
      </c>
      <c r="T3" s="201"/>
      <c r="U3" s="217"/>
      <c r="V3" s="223">
        <v>6</v>
      </c>
      <c r="W3" s="201"/>
      <c r="X3" s="217"/>
      <c r="Y3" s="224" t="s">
        <v>1</v>
      </c>
      <c r="Z3" s="13"/>
      <c r="AA3" s="3"/>
      <c r="AB3" s="4"/>
      <c r="AC3" s="4"/>
      <c r="AD3" s="4"/>
      <c r="AE3" s="4"/>
    </row>
    <row r="4" spans="1:31" ht="12.75" customHeight="1">
      <c r="A4" s="11"/>
      <c r="B4" s="12"/>
      <c r="C4" s="171" t="s">
        <v>2</v>
      </c>
      <c r="D4" s="182"/>
      <c r="E4" s="182"/>
      <c r="F4" s="168"/>
      <c r="G4" s="171">
        <v>15</v>
      </c>
      <c r="H4" s="182"/>
      <c r="I4" s="168"/>
      <c r="J4" s="171">
        <v>15</v>
      </c>
      <c r="K4" s="182"/>
      <c r="L4" s="168"/>
      <c r="M4" s="171">
        <v>15</v>
      </c>
      <c r="N4" s="172"/>
      <c r="O4" s="168"/>
      <c r="P4" s="171">
        <v>15</v>
      </c>
      <c r="Q4" s="172"/>
      <c r="R4" s="168"/>
      <c r="S4" s="171">
        <v>15</v>
      </c>
      <c r="T4" s="182"/>
      <c r="U4" s="168"/>
      <c r="V4" s="171">
        <v>15</v>
      </c>
      <c r="W4" s="182"/>
      <c r="X4" s="168"/>
      <c r="Y4" s="225"/>
      <c r="Z4" s="13"/>
      <c r="AA4" s="3"/>
      <c r="AB4" s="4"/>
      <c r="AC4" s="4"/>
      <c r="AD4" s="4"/>
      <c r="AE4" s="4"/>
    </row>
    <row r="5" spans="1:31" ht="12.75" customHeight="1">
      <c r="A5" s="14"/>
      <c r="B5" s="15"/>
      <c r="C5" s="16" t="s">
        <v>3</v>
      </c>
      <c r="D5" s="17" t="s">
        <v>4</v>
      </c>
      <c r="E5" s="17" t="s">
        <v>5</v>
      </c>
      <c r="F5" s="18" t="s">
        <v>6</v>
      </c>
      <c r="G5" s="19" t="s">
        <v>3</v>
      </c>
      <c r="H5" s="20" t="s">
        <v>4</v>
      </c>
      <c r="I5" s="21" t="s">
        <v>7</v>
      </c>
      <c r="J5" s="19" t="s">
        <v>3</v>
      </c>
      <c r="K5" s="20" t="s">
        <v>4</v>
      </c>
      <c r="L5" s="21" t="s">
        <v>7</v>
      </c>
      <c r="M5" s="19" t="s">
        <v>3</v>
      </c>
      <c r="N5" s="22" t="s">
        <v>4</v>
      </c>
      <c r="O5" s="21" t="s">
        <v>7</v>
      </c>
      <c r="P5" s="19" t="s">
        <v>3</v>
      </c>
      <c r="Q5" s="22" t="s">
        <v>4</v>
      </c>
      <c r="R5" s="21" t="s">
        <v>7</v>
      </c>
      <c r="S5" s="19" t="s">
        <v>3</v>
      </c>
      <c r="T5" s="20" t="s">
        <v>4</v>
      </c>
      <c r="U5" s="21" t="s">
        <v>7</v>
      </c>
      <c r="V5" s="19" t="s">
        <v>3</v>
      </c>
      <c r="W5" s="20" t="s">
        <v>4</v>
      </c>
      <c r="X5" s="21" t="s">
        <v>7</v>
      </c>
      <c r="Y5" s="226"/>
      <c r="Z5" s="13"/>
      <c r="AA5" s="3"/>
      <c r="AB5" s="4"/>
      <c r="AC5" s="4"/>
      <c r="AD5" s="4"/>
      <c r="AE5" s="4"/>
    </row>
    <row r="6" spans="1:31" ht="12.75" customHeight="1">
      <c r="A6" s="23"/>
      <c r="B6" s="186" t="s">
        <v>8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187"/>
      <c r="P6" s="187"/>
      <c r="Q6" s="189"/>
      <c r="R6" s="25"/>
      <c r="S6" s="25"/>
      <c r="T6" s="25"/>
      <c r="U6" s="25"/>
      <c r="V6" s="197"/>
      <c r="W6" s="187"/>
      <c r="X6" s="187"/>
      <c r="Y6" s="191"/>
      <c r="Z6" s="13"/>
      <c r="AA6" s="3"/>
      <c r="AB6" s="4"/>
      <c r="AC6" s="4"/>
      <c r="AD6" s="4"/>
      <c r="AE6" s="4"/>
    </row>
    <row r="7" spans="1:31" ht="12.75" customHeight="1">
      <c r="A7" s="26">
        <v>1</v>
      </c>
      <c r="B7" s="27" t="s">
        <v>9</v>
      </c>
      <c r="C7" s="28">
        <f aca="true" t="shared" si="0" ref="C7:D9">SUM(G7,J7,M7,P7,S7,V7)</f>
        <v>0</v>
      </c>
      <c r="D7" s="29">
        <f t="shared" si="0"/>
        <v>50</v>
      </c>
      <c r="E7" s="29">
        <f>SUM(C7:D7)</f>
        <v>50</v>
      </c>
      <c r="F7" s="30">
        <f>SUM(I7,L7,O7,R7,U7,X7)</f>
        <v>11</v>
      </c>
      <c r="G7" s="28"/>
      <c r="H7" s="31"/>
      <c r="I7" s="32"/>
      <c r="J7" s="28">
        <v>0</v>
      </c>
      <c r="K7" s="29">
        <v>10</v>
      </c>
      <c r="L7" s="33">
        <v>2</v>
      </c>
      <c r="M7" s="28">
        <v>0</v>
      </c>
      <c r="N7" s="34">
        <v>10</v>
      </c>
      <c r="O7" s="33">
        <v>3</v>
      </c>
      <c r="P7" s="28">
        <v>0</v>
      </c>
      <c r="Q7" s="34">
        <v>10</v>
      </c>
      <c r="R7" s="33">
        <v>3</v>
      </c>
      <c r="S7" s="28">
        <v>0</v>
      </c>
      <c r="T7" s="29">
        <v>10</v>
      </c>
      <c r="U7" s="33">
        <v>2</v>
      </c>
      <c r="V7" s="28">
        <v>0</v>
      </c>
      <c r="W7" s="29">
        <v>10</v>
      </c>
      <c r="X7" s="33">
        <v>1</v>
      </c>
      <c r="Y7" s="35" t="s">
        <v>10</v>
      </c>
      <c r="Z7" s="13"/>
      <c r="AA7" s="3"/>
      <c r="AB7" s="4"/>
      <c r="AC7" s="4"/>
      <c r="AD7" s="4"/>
      <c r="AE7" s="4"/>
    </row>
    <row r="8" spans="1:31" ht="12.75" customHeight="1">
      <c r="A8" s="26">
        <v>2</v>
      </c>
      <c r="B8" s="27" t="s">
        <v>11</v>
      </c>
      <c r="C8" s="36">
        <f t="shared" si="0"/>
        <v>0</v>
      </c>
      <c r="D8" s="37">
        <f t="shared" si="0"/>
        <v>10</v>
      </c>
      <c r="E8" s="37">
        <f>SUM(C8:D8)</f>
        <v>10</v>
      </c>
      <c r="F8" s="30">
        <f>SUM(I8,L8,O8,R8,U8,X8)</f>
        <v>2</v>
      </c>
      <c r="G8" s="36"/>
      <c r="H8" s="38"/>
      <c r="I8" s="39"/>
      <c r="J8" s="40"/>
      <c r="K8" s="38"/>
      <c r="L8" s="39"/>
      <c r="M8" s="36">
        <v>0</v>
      </c>
      <c r="N8" s="37">
        <v>10</v>
      </c>
      <c r="O8" s="41">
        <v>2</v>
      </c>
      <c r="P8" s="40"/>
      <c r="Q8" s="42"/>
      <c r="R8" s="39"/>
      <c r="S8" s="40"/>
      <c r="T8" s="38"/>
      <c r="U8" s="39"/>
      <c r="V8" s="40"/>
      <c r="W8" s="38"/>
      <c r="X8" s="39"/>
      <c r="Y8" s="43" t="s">
        <v>12</v>
      </c>
      <c r="Z8" s="13"/>
      <c r="AA8" s="3"/>
      <c r="AB8" s="4"/>
      <c r="AC8" s="4"/>
      <c r="AD8" s="4"/>
      <c r="AE8" s="4"/>
    </row>
    <row r="9" spans="1:31" ht="24" customHeight="1">
      <c r="A9" s="26">
        <v>3</v>
      </c>
      <c r="B9" s="44" t="s">
        <v>13</v>
      </c>
      <c r="C9" s="45">
        <f t="shared" si="0"/>
        <v>7</v>
      </c>
      <c r="D9" s="46">
        <f t="shared" si="0"/>
        <v>0</v>
      </c>
      <c r="E9" s="46">
        <f>SUM(C9:D9)</f>
        <v>7</v>
      </c>
      <c r="F9" s="30">
        <f>SUM(I9,L9,O9,R9,U9,X9)</f>
        <v>1</v>
      </c>
      <c r="G9" s="45">
        <v>7</v>
      </c>
      <c r="H9" s="46">
        <v>0</v>
      </c>
      <c r="I9" s="47">
        <v>1</v>
      </c>
      <c r="J9" s="48"/>
      <c r="K9" s="49"/>
      <c r="L9" s="50"/>
      <c r="M9" s="48"/>
      <c r="N9" s="51"/>
      <c r="O9" s="50"/>
      <c r="P9" s="48"/>
      <c r="Q9" s="51"/>
      <c r="R9" s="50"/>
      <c r="S9" s="48"/>
      <c r="T9" s="49"/>
      <c r="U9" s="50"/>
      <c r="V9" s="48"/>
      <c r="W9" s="49"/>
      <c r="X9" s="50"/>
      <c r="Y9" s="43" t="s">
        <v>14</v>
      </c>
      <c r="Z9" s="13"/>
      <c r="AA9" s="3"/>
      <c r="AB9" s="4"/>
      <c r="AC9" s="4"/>
      <c r="AD9" s="4"/>
      <c r="AE9" s="4"/>
    </row>
    <row r="10" spans="1:31" ht="12.75" customHeight="1">
      <c r="A10" s="52"/>
      <c r="B10" s="53" t="s">
        <v>15</v>
      </c>
      <c r="C10" s="54">
        <f>SUM(C7:C9)</f>
        <v>7</v>
      </c>
      <c r="D10" s="54">
        <f>SUM(D7:D9)</f>
        <v>60</v>
      </c>
      <c r="E10" s="54">
        <f>SUM(E7:E9)</f>
        <v>67</v>
      </c>
      <c r="F10" s="55">
        <f>SUM(I10,L10,O10,R10,U10,X10)</f>
        <v>14</v>
      </c>
      <c r="G10" s="54">
        <f aca="true" t="shared" si="1" ref="G10:X10">SUM(G7:G9)</f>
        <v>7</v>
      </c>
      <c r="H10" s="54">
        <f t="shared" si="1"/>
        <v>0</v>
      </c>
      <c r="I10" s="55">
        <f t="shared" si="1"/>
        <v>1</v>
      </c>
      <c r="J10" s="54">
        <f t="shared" si="1"/>
        <v>0</v>
      </c>
      <c r="K10" s="54">
        <f t="shared" si="1"/>
        <v>10</v>
      </c>
      <c r="L10" s="55">
        <f t="shared" si="1"/>
        <v>2</v>
      </c>
      <c r="M10" s="54">
        <f t="shared" si="1"/>
        <v>0</v>
      </c>
      <c r="N10" s="56">
        <f t="shared" si="1"/>
        <v>20</v>
      </c>
      <c r="O10" s="55">
        <f t="shared" si="1"/>
        <v>5</v>
      </c>
      <c r="P10" s="54">
        <f t="shared" si="1"/>
        <v>0</v>
      </c>
      <c r="Q10" s="56">
        <f t="shared" si="1"/>
        <v>10</v>
      </c>
      <c r="R10" s="55">
        <f t="shared" si="1"/>
        <v>3</v>
      </c>
      <c r="S10" s="54">
        <f t="shared" si="1"/>
        <v>0</v>
      </c>
      <c r="T10" s="54">
        <f t="shared" si="1"/>
        <v>10</v>
      </c>
      <c r="U10" s="55">
        <f t="shared" si="1"/>
        <v>2</v>
      </c>
      <c r="V10" s="54">
        <f t="shared" si="1"/>
        <v>0</v>
      </c>
      <c r="W10" s="54">
        <f t="shared" si="1"/>
        <v>10</v>
      </c>
      <c r="X10" s="30">
        <f t="shared" si="1"/>
        <v>1</v>
      </c>
      <c r="Y10" s="57"/>
      <c r="Z10" s="13"/>
      <c r="AA10" s="3"/>
      <c r="AB10" s="4"/>
      <c r="AC10" s="4"/>
      <c r="AD10" s="4"/>
      <c r="AE10" s="4"/>
    </row>
    <row r="11" spans="1:31" ht="12.75" customHeight="1">
      <c r="A11" s="52"/>
      <c r="B11" s="186" t="s">
        <v>16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8"/>
      <c r="O11" s="187"/>
      <c r="P11" s="187"/>
      <c r="Q11" s="198"/>
      <c r="R11" s="58"/>
      <c r="S11" s="58"/>
      <c r="T11" s="58"/>
      <c r="U11" s="58"/>
      <c r="V11" s="199"/>
      <c r="W11" s="187"/>
      <c r="X11" s="187"/>
      <c r="Y11" s="191"/>
      <c r="Z11" s="59"/>
      <c r="AA11" s="60"/>
      <c r="AB11" s="60"/>
      <c r="AC11" s="60"/>
      <c r="AD11" s="210"/>
      <c r="AE11" s="211"/>
    </row>
    <row r="12" spans="1:31" ht="12.75" customHeight="1">
      <c r="A12" s="26">
        <v>4</v>
      </c>
      <c r="B12" s="27" t="s">
        <v>17</v>
      </c>
      <c r="C12" s="28">
        <f aca="true" t="shared" si="2" ref="C12:D18">SUM(G12,J12,M12,P12,S12,V12)</f>
        <v>10</v>
      </c>
      <c r="D12" s="29">
        <f t="shared" si="2"/>
        <v>20</v>
      </c>
      <c r="E12" s="31">
        <f aca="true" t="shared" si="3" ref="E12:E21">SUM(C12:D12)</f>
        <v>30</v>
      </c>
      <c r="F12" s="32">
        <f aca="true" t="shared" si="4" ref="F12:F18">SUM(I12,L12,O12,R12,U12,X12)</f>
        <v>6</v>
      </c>
      <c r="G12" s="28">
        <v>10</v>
      </c>
      <c r="H12" s="29">
        <v>10</v>
      </c>
      <c r="I12" s="33">
        <v>3</v>
      </c>
      <c r="J12" s="28">
        <v>0</v>
      </c>
      <c r="K12" s="29">
        <v>10</v>
      </c>
      <c r="L12" s="33">
        <v>3</v>
      </c>
      <c r="M12" s="61"/>
      <c r="N12" s="62"/>
      <c r="O12" s="32"/>
      <c r="P12" s="61"/>
      <c r="Q12" s="62"/>
      <c r="R12" s="32"/>
      <c r="S12" s="28"/>
      <c r="T12" s="31"/>
      <c r="U12" s="32"/>
      <c r="V12" s="28"/>
      <c r="W12" s="31"/>
      <c r="X12" s="32"/>
      <c r="Y12" s="35" t="s">
        <v>18</v>
      </c>
      <c r="Z12" s="59"/>
      <c r="AA12" s="60"/>
      <c r="AB12" s="60"/>
      <c r="AC12" s="60"/>
      <c r="AD12" s="60"/>
      <c r="AE12" s="60"/>
    </row>
    <row r="13" spans="1:31" ht="12.75" customHeight="1">
      <c r="A13" s="26">
        <v>5</v>
      </c>
      <c r="B13" s="27" t="s">
        <v>19</v>
      </c>
      <c r="C13" s="36">
        <f t="shared" si="2"/>
        <v>15</v>
      </c>
      <c r="D13" s="37">
        <f t="shared" si="2"/>
        <v>15</v>
      </c>
      <c r="E13" s="37">
        <f t="shared" si="3"/>
        <v>30</v>
      </c>
      <c r="F13" s="41">
        <f t="shared" si="4"/>
        <v>4</v>
      </c>
      <c r="G13" s="36"/>
      <c r="H13" s="37"/>
      <c r="I13" s="41"/>
      <c r="J13" s="36"/>
      <c r="K13" s="37"/>
      <c r="L13" s="41"/>
      <c r="M13" s="36">
        <v>15</v>
      </c>
      <c r="N13" s="63">
        <v>15</v>
      </c>
      <c r="O13" s="41">
        <v>4</v>
      </c>
      <c r="P13" s="40"/>
      <c r="Q13" s="42"/>
      <c r="R13" s="41"/>
      <c r="S13" s="36"/>
      <c r="T13" s="37"/>
      <c r="U13" s="41"/>
      <c r="V13" s="36"/>
      <c r="W13" s="37"/>
      <c r="X13" s="39"/>
      <c r="Y13" s="64" t="s">
        <v>20</v>
      </c>
      <c r="Z13" s="59"/>
      <c r="AA13" s="60"/>
      <c r="AB13" s="60"/>
      <c r="AC13" s="60"/>
      <c r="AD13" s="60"/>
      <c r="AE13" s="60"/>
    </row>
    <row r="14" spans="1:31" ht="12.75" customHeight="1">
      <c r="A14" s="26">
        <v>6</v>
      </c>
      <c r="B14" s="27" t="s">
        <v>21</v>
      </c>
      <c r="C14" s="36">
        <f t="shared" si="2"/>
        <v>8</v>
      </c>
      <c r="D14" s="37">
        <f t="shared" si="2"/>
        <v>8</v>
      </c>
      <c r="E14" s="37">
        <f t="shared" si="3"/>
        <v>16</v>
      </c>
      <c r="F14" s="41">
        <f t="shared" si="4"/>
        <v>4</v>
      </c>
      <c r="G14" s="36"/>
      <c r="H14" s="37"/>
      <c r="I14" s="41"/>
      <c r="J14" s="36"/>
      <c r="K14" s="37"/>
      <c r="L14" s="41"/>
      <c r="M14" s="40"/>
      <c r="N14" s="42"/>
      <c r="O14" s="41"/>
      <c r="P14" s="36">
        <v>8</v>
      </c>
      <c r="Q14" s="63">
        <v>8</v>
      </c>
      <c r="R14" s="41">
        <v>4</v>
      </c>
      <c r="S14" s="36"/>
      <c r="T14" s="37"/>
      <c r="U14" s="41"/>
      <c r="V14" s="36"/>
      <c r="W14" s="37"/>
      <c r="X14" s="39"/>
      <c r="Y14" s="64" t="s">
        <v>22</v>
      </c>
      <c r="Z14" s="59"/>
      <c r="AA14" s="60"/>
      <c r="AB14" s="60"/>
      <c r="AC14" s="60"/>
      <c r="AD14" s="60"/>
      <c r="AE14" s="60"/>
    </row>
    <row r="15" spans="1:31" ht="12.75" customHeight="1">
      <c r="A15" s="26">
        <v>7</v>
      </c>
      <c r="B15" s="27" t="s">
        <v>23</v>
      </c>
      <c r="C15" s="36">
        <f t="shared" si="2"/>
        <v>8</v>
      </c>
      <c r="D15" s="37">
        <f t="shared" si="2"/>
        <v>8</v>
      </c>
      <c r="E15" s="37">
        <f t="shared" si="3"/>
        <v>16</v>
      </c>
      <c r="F15" s="41">
        <f t="shared" si="4"/>
        <v>3</v>
      </c>
      <c r="G15" s="36"/>
      <c r="H15" s="37"/>
      <c r="I15" s="41"/>
      <c r="J15" s="36">
        <v>8</v>
      </c>
      <c r="K15" s="37">
        <v>8</v>
      </c>
      <c r="L15" s="41">
        <v>3</v>
      </c>
      <c r="M15" s="40"/>
      <c r="N15" s="42"/>
      <c r="O15" s="41"/>
      <c r="P15" s="40"/>
      <c r="Q15" s="42"/>
      <c r="R15" s="41"/>
      <c r="S15" s="36"/>
      <c r="T15" s="37"/>
      <c r="U15" s="41"/>
      <c r="V15" s="36"/>
      <c r="W15" s="37"/>
      <c r="X15" s="39"/>
      <c r="Y15" s="64" t="s">
        <v>18</v>
      </c>
      <c r="Z15" s="59"/>
      <c r="AA15" s="60"/>
      <c r="AB15" s="60"/>
      <c r="AC15" s="60"/>
      <c r="AD15" s="60"/>
      <c r="AE15" s="60"/>
    </row>
    <row r="16" spans="1:31" ht="12.75" customHeight="1">
      <c r="A16" s="26">
        <v>8</v>
      </c>
      <c r="B16" s="27" t="s">
        <v>24</v>
      </c>
      <c r="C16" s="36">
        <f t="shared" si="2"/>
        <v>8</v>
      </c>
      <c r="D16" s="37">
        <f t="shared" si="2"/>
        <v>8</v>
      </c>
      <c r="E16" s="37">
        <f t="shared" si="3"/>
        <v>16</v>
      </c>
      <c r="F16" s="41">
        <f t="shared" si="4"/>
        <v>2</v>
      </c>
      <c r="G16" s="36">
        <v>8</v>
      </c>
      <c r="H16" s="37">
        <v>8</v>
      </c>
      <c r="I16" s="41">
        <v>2</v>
      </c>
      <c r="J16" s="36"/>
      <c r="K16" s="37"/>
      <c r="L16" s="41"/>
      <c r="M16" s="40"/>
      <c r="N16" s="42"/>
      <c r="O16" s="41"/>
      <c r="P16" s="40"/>
      <c r="Q16" s="42"/>
      <c r="R16" s="41"/>
      <c r="S16" s="36"/>
      <c r="T16" s="37"/>
      <c r="U16" s="41"/>
      <c r="V16" s="36"/>
      <c r="W16" s="37"/>
      <c r="X16" s="39"/>
      <c r="Y16" s="43" t="s">
        <v>14</v>
      </c>
      <c r="Z16" s="59"/>
      <c r="AA16" s="60"/>
      <c r="AB16" s="60"/>
      <c r="AC16" s="60"/>
      <c r="AD16" s="60"/>
      <c r="AE16" s="60"/>
    </row>
    <row r="17" spans="1:31" ht="12.75" customHeight="1">
      <c r="A17" s="26">
        <v>9</v>
      </c>
      <c r="B17" s="27" t="s">
        <v>25</v>
      </c>
      <c r="C17" s="36">
        <f t="shared" si="2"/>
        <v>30</v>
      </c>
      <c r="D17" s="37">
        <f t="shared" si="2"/>
        <v>30</v>
      </c>
      <c r="E17" s="37">
        <f t="shared" si="3"/>
        <v>60</v>
      </c>
      <c r="F17" s="41">
        <f t="shared" si="4"/>
        <v>6</v>
      </c>
      <c r="G17" s="36">
        <v>15</v>
      </c>
      <c r="H17" s="37">
        <v>15</v>
      </c>
      <c r="I17" s="41">
        <v>3</v>
      </c>
      <c r="J17" s="36">
        <v>15</v>
      </c>
      <c r="K17" s="37">
        <v>15</v>
      </c>
      <c r="L17" s="41">
        <v>3</v>
      </c>
      <c r="M17" s="40"/>
      <c r="N17" s="42"/>
      <c r="O17" s="41"/>
      <c r="P17" s="40"/>
      <c r="Q17" s="42"/>
      <c r="R17" s="41"/>
      <c r="S17" s="36"/>
      <c r="T17" s="37"/>
      <c r="U17" s="41"/>
      <c r="V17" s="36"/>
      <c r="W17" s="37"/>
      <c r="X17" s="39"/>
      <c r="Y17" s="64" t="s">
        <v>18</v>
      </c>
      <c r="Z17" s="13"/>
      <c r="AA17" s="3"/>
      <c r="AB17" s="4"/>
      <c r="AC17" s="4"/>
      <c r="AD17" s="4"/>
      <c r="AE17" s="4"/>
    </row>
    <row r="18" spans="1:31" ht="12.75" customHeight="1">
      <c r="A18" s="26">
        <v>10</v>
      </c>
      <c r="B18" s="27" t="s">
        <v>26</v>
      </c>
      <c r="C18" s="36">
        <f t="shared" si="2"/>
        <v>45</v>
      </c>
      <c r="D18" s="37">
        <f t="shared" si="2"/>
        <v>45</v>
      </c>
      <c r="E18" s="37">
        <f t="shared" si="3"/>
        <v>90</v>
      </c>
      <c r="F18" s="41">
        <f t="shared" si="4"/>
        <v>6</v>
      </c>
      <c r="G18" s="36">
        <v>15</v>
      </c>
      <c r="H18" s="37">
        <v>30</v>
      </c>
      <c r="I18" s="41">
        <v>3</v>
      </c>
      <c r="J18" s="36">
        <v>30</v>
      </c>
      <c r="K18" s="37">
        <v>15</v>
      </c>
      <c r="L18" s="41">
        <v>3</v>
      </c>
      <c r="M18" s="40"/>
      <c r="N18" s="42"/>
      <c r="O18" s="41"/>
      <c r="P18" s="40"/>
      <c r="Q18" s="42"/>
      <c r="R18" s="41"/>
      <c r="S18" s="36"/>
      <c r="T18" s="37"/>
      <c r="U18" s="41"/>
      <c r="V18" s="36"/>
      <c r="W18" s="37"/>
      <c r="X18" s="39"/>
      <c r="Y18" s="64" t="s">
        <v>18</v>
      </c>
      <c r="Z18" s="13"/>
      <c r="AA18" s="3"/>
      <c r="AB18" s="4"/>
      <c r="AC18" s="4"/>
      <c r="AD18" s="4"/>
      <c r="AE18" s="4"/>
    </row>
    <row r="19" spans="1:31" ht="12.75" customHeight="1">
      <c r="A19" s="26">
        <v>11</v>
      </c>
      <c r="B19" s="27" t="s">
        <v>27</v>
      </c>
      <c r="C19" s="36">
        <f>SUM(G19,J19,M19,P19,S19,V19)</f>
        <v>6</v>
      </c>
      <c r="D19" s="37">
        <v>0</v>
      </c>
      <c r="E19" s="37">
        <f t="shared" si="3"/>
        <v>6</v>
      </c>
      <c r="F19" s="41">
        <v>2</v>
      </c>
      <c r="G19" s="36"/>
      <c r="H19" s="37"/>
      <c r="I19" s="41"/>
      <c r="J19" s="36"/>
      <c r="K19" s="37"/>
      <c r="L19" s="41"/>
      <c r="M19" s="40"/>
      <c r="N19" s="42"/>
      <c r="O19" s="41"/>
      <c r="P19" s="40"/>
      <c r="Q19" s="42"/>
      <c r="R19" s="41"/>
      <c r="S19" s="36"/>
      <c r="T19" s="37"/>
      <c r="U19" s="41"/>
      <c r="V19" s="36">
        <v>6</v>
      </c>
      <c r="W19" s="37">
        <v>0</v>
      </c>
      <c r="X19" s="41">
        <v>1</v>
      </c>
      <c r="Y19" s="43" t="s">
        <v>28</v>
      </c>
      <c r="Z19" s="13"/>
      <c r="AA19" s="3"/>
      <c r="AB19" s="4"/>
      <c r="AC19" s="4"/>
      <c r="AD19" s="4"/>
      <c r="AE19" s="4"/>
    </row>
    <row r="20" spans="1:31" ht="12.75" customHeight="1">
      <c r="A20" s="26">
        <v>12</v>
      </c>
      <c r="B20" s="65" t="s">
        <v>29</v>
      </c>
      <c r="C20" s="36">
        <f>SUM(G20,J20,M20,P20,S20,V20)</f>
        <v>10</v>
      </c>
      <c r="D20" s="37">
        <f>SUM(H20,K20,N20,Q20,T20,W20)</f>
        <v>16</v>
      </c>
      <c r="E20" s="37">
        <f t="shared" si="3"/>
        <v>26</v>
      </c>
      <c r="F20" s="39">
        <f>SUM(I20,L20,O20,R20,U20,X20)</f>
        <v>3</v>
      </c>
      <c r="G20" s="36">
        <v>10</v>
      </c>
      <c r="H20" s="37">
        <v>16</v>
      </c>
      <c r="I20" s="41">
        <v>3</v>
      </c>
      <c r="J20" s="40"/>
      <c r="K20" s="38"/>
      <c r="L20" s="39"/>
      <c r="M20" s="40"/>
      <c r="N20" s="42"/>
      <c r="O20" s="39"/>
      <c r="P20" s="40"/>
      <c r="Q20" s="42"/>
      <c r="R20" s="39"/>
      <c r="S20" s="40"/>
      <c r="T20" s="38"/>
      <c r="U20" s="39"/>
      <c r="V20" s="40"/>
      <c r="W20" s="38"/>
      <c r="X20" s="39"/>
      <c r="Y20" s="64" t="s">
        <v>30</v>
      </c>
      <c r="Z20" s="13"/>
      <c r="AA20" s="3"/>
      <c r="AB20" s="4"/>
      <c r="AC20" s="4"/>
      <c r="AD20" s="4"/>
      <c r="AE20" s="4"/>
    </row>
    <row r="21" spans="1:31" ht="12.75" customHeight="1">
      <c r="A21" s="26">
        <v>13</v>
      </c>
      <c r="B21" s="65" t="s">
        <v>31</v>
      </c>
      <c r="C21" s="40">
        <f>SUM(G21,J21,M21,P21,S21,V21)</f>
        <v>10</v>
      </c>
      <c r="D21" s="37">
        <f>SUM(H21,K21,N21,Q21,T21,W21)</f>
        <v>10</v>
      </c>
      <c r="E21" s="37">
        <f t="shared" si="3"/>
        <v>20</v>
      </c>
      <c r="F21" s="18">
        <f>SUM(I21,L21,O21,R21,U21,X21)</f>
        <v>6</v>
      </c>
      <c r="G21" s="48"/>
      <c r="H21" s="49"/>
      <c r="I21" s="50"/>
      <c r="J21" s="48"/>
      <c r="K21" s="49"/>
      <c r="L21" s="50"/>
      <c r="M21" s="48"/>
      <c r="N21" s="51"/>
      <c r="O21" s="50"/>
      <c r="P21" s="48"/>
      <c r="Q21" s="51"/>
      <c r="R21" s="50"/>
      <c r="S21" s="67">
        <v>10</v>
      </c>
      <c r="T21" s="49"/>
      <c r="U21" s="18">
        <v>3</v>
      </c>
      <c r="V21" s="48"/>
      <c r="W21" s="66">
        <v>10</v>
      </c>
      <c r="X21" s="18">
        <v>3</v>
      </c>
      <c r="Y21" s="68" t="s">
        <v>32</v>
      </c>
      <c r="Z21" s="13"/>
      <c r="AA21" s="3"/>
      <c r="AB21" s="4"/>
      <c r="AC21" s="4"/>
      <c r="AD21" s="4"/>
      <c r="AE21" s="4"/>
    </row>
    <row r="22" spans="1:31" ht="12.75" customHeight="1">
      <c r="A22" s="26">
        <v>14</v>
      </c>
      <c r="B22" s="69" t="s">
        <v>33</v>
      </c>
      <c r="C22" s="48"/>
      <c r="D22" s="49"/>
      <c r="E22" s="49"/>
      <c r="F22" s="30">
        <f>SUM(I22,L22,O22,R22,U22,X22)</f>
        <v>10</v>
      </c>
      <c r="G22" s="71"/>
      <c r="H22" s="70"/>
      <c r="I22" s="30"/>
      <c r="J22" s="71"/>
      <c r="K22" s="70"/>
      <c r="L22" s="30"/>
      <c r="M22" s="71"/>
      <c r="N22" s="72"/>
      <c r="O22" s="30"/>
      <c r="P22" s="71"/>
      <c r="Q22" s="72"/>
      <c r="R22" s="30"/>
      <c r="S22" s="71"/>
      <c r="T22" s="70"/>
      <c r="U22" s="30"/>
      <c r="V22" s="71"/>
      <c r="W22" s="70"/>
      <c r="X22" s="30">
        <v>10</v>
      </c>
      <c r="Y22" s="73" t="s">
        <v>10</v>
      </c>
      <c r="Z22" s="13"/>
      <c r="AA22" s="3"/>
      <c r="AB22" s="4"/>
      <c r="AC22" s="4"/>
      <c r="AD22" s="4"/>
      <c r="AE22" s="4"/>
    </row>
    <row r="23" spans="1:31" ht="12.75" customHeight="1">
      <c r="A23" s="52"/>
      <c r="B23" s="53" t="s">
        <v>15</v>
      </c>
      <c r="C23" s="54">
        <f>SUM(C12:C22)</f>
        <v>150</v>
      </c>
      <c r="D23" s="54">
        <f>SUM(D12:D22)</f>
        <v>160</v>
      </c>
      <c r="E23" s="54">
        <f>SUM(E12:E22)</f>
        <v>310</v>
      </c>
      <c r="F23" s="55">
        <f>SUM(I23,L23,O23,R23,U23,X23)</f>
        <v>51</v>
      </c>
      <c r="G23" s="54">
        <f aca="true" t="shared" si="5" ref="G23:X23">SUM(G12:G22)</f>
        <v>58</v>
      </c>
      <c r="H23" s="54">
        <f t="shared" si="5"/>
        <v>79</v>
      </c>
      <c r="I23" s="55">
        <f t="shared" si="5"/>
        <v>14</v>
      </c>
      <c r="J23" s="54">
        <f t="shared" si="5"/>
        <v>53</v>
      </c>
      <c r="K23" s="54">
        <f t="shared" si="5"/>
        <v>48</v>
      </c>
      <c r="L23" s="55">
        <f t="shared" si="5"/>
        <v>12</v>
      </c>
      <c r="M23" s="54">
        <f t="shared" si="5"/>
        <v>15</v>
      </c>
      <c r="N23" s="56">
        <f t="shared" si="5"/>
        <v>15</v>
      </c>
      <c r="O23" s="55">
        <f t="shared" si="5"/>
        <v>4</v>
      </c>
      <c r="P23" s="54">
        <f t="shared" si="5"/>
        <v>8</v>
      </c>
      <c r="Q23" s="56">
        <f t="shared" si="5"/>
        <v>8</v>
      </c>
      <c r="R23" s="55">
        <f t="shared" si="5"/>
        <v>4</v>
      </c>
      <c r="S23" s="54">
        <f t="shared" si="5"/>
        <v>10</v>
      </c>
      <c r="T23" s="54">
        <f t="shared" si="5"/>
        <v>0</v>
      </c>
      <c r="U23" s="55">
        <f t="shared" si="5"/>
        <v>3</v>
      </c>
      <c r="V23" s="54">
        <f t="shared" si="5"/>
        <v>6</v>
      </c>
      <c r="W23" s="54">
        <f t="shared" si="5"/>
        <v>10</v>
      </c>
      <c r="X23" s="30">
        <f t="shared" si="5"/>
        <v>14</v>
      </c>
      <c r="Y23" s="23"/>
      <c r="Z23" s="13"/>
      <c r="AA23" s="3"/>
      <c r="AB23" s="4"/>
      <c r="AC23" s="4"/>
      <c r="AD23" s="4"/>
      <c r="AE23" s="4"/>
    </row>
    <row r="24" spans="1:31" ht="12.75" customHeight="1">
      <c r="A24" s="74"/>
      <c r="B24" s="186" t="s">
        <v>34</v>
      </c>
      <c r="C24" s="201"/>
      <c r="D24" s="201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187"/>
      <c r="P24" s="187"/>
      <c r="Q24" s="198"/>
      <c r="R24" s="58"/>
      <c r="S24" s="58"/>
      <c r="T24" s="58"/>
      <c r="U24" s="58"/>
      <c r="V24" s="199"/>
      <c r="W24" s="187"/>
      <c r="X24" s="187"/>
      <c r="Y24" s="202"/>
      <c r="Z24" s="13"/>
      <c r="AA24" s="3"/>
      <c r="AB24" s="4"/>
      <c r="AC24" s="4"/>
      <c r="AD24" s="4"/>
      <c r="AE24" s="4"/>
    </row>
    <row r="25" spans="1:31" ht="12.75" customHeight="1">
      <c r="A25" s="26">
        <v>15</v>
      </c>
      <c r="B25" s="27" t="s">
        <v>35</v>
      </c>
      <c r="C25" s="36">
        <f aca="true" t="shared" si="6" ref="C25:C42">SUM(G25,J25,M25,P25,S25,V25)</f>
        <v>10</v>
      </c>
      <c r="D25" s="37">
        <f aca="true" t="shared" si="7" ref="D25:D42">SUM(H25,K25,N25,Q25,T25,W25)</f>
        <v>16</v>
      </c>
      <c r="E25" s="31">
        <f aca="true" t="shared" si="8" ref="E25:E50">SUM(C25:D25)</f>
        <v>26</v>
      </c>
      <c r="F25" s="32">
        <f aca="true" t="shared" si="9" ref="F25:F49">SUM(I25,L25,O25,R25,U25,X25)</f>
        <v>4</v>
      </c>
      <c r="G25" s="28"/>
      <c r="H25" s="31"/>
      <c r="I25" s="32"/>
      <c r="J25" s="28"/>
      <c r="K25" s="31"/>
      <c r="L25" s="32"/>
      <c r="M25" s="28">
        <v>10</v>
      </c>
      <c r="N25" s="34">
        <v>16</v>
      </c>
      <c r="O25" s="33">
        <v>4</v>
      </c>
      <c r="P25" s="61"/>
      <c r="Q25" s="62"/>
      <c r="R25" s="32"/>
      <c r="S25" s="28"/>
      <c r="T25" s="31"/>
      <c r="U25" s="32"/>
      <c r="V25" s="28"/>
      <c r="W25" s="31"/>
      <c r="X25" s="32"/>
      <c r="Y25" s="35" t="s">
        <v>20</v>
      </c>
      <c r="Z25" s="13"/>
      <c r="AA25" s="3"/>
      <c r="AB25" s="4"/>
      <c r="AC25" s="4"/>
      <c r="AD25" s="4"/>
      <c r="AE25" s="4"/>
    </row>
    <row r="26" spans="1:31" ht="12.75" customHeight="1">
      <c r="A26" s="26">
        <v>16</v>
      </c>
      <c r="B26" s="65" t="s">
        <v>36</v>
      </c>
      <c r="C26" s="36">
        <f t="shared" si="6"/>
        <v>8</v>
      </c>
      <c r="D26" s="37">
        <f t="shared" si="7"/>
        <v>8</v>
      </c>
      <c r="E26" s="37">
        <f t="shared" si="8"/>
        <v>16</v>
      </c>
      <c r="F26" s="41">
        <f t="shared" si="9"/>
        <v>3</v>
      </c>
      <c r="G26" s="36"/>
      <c r="H26" s="37"/>
      <c r="I26" s="41"/>
      <c r="J26" s="36"/>
      <c r="K26" s="37"/>
      <c r="L26" s="41"/>
      <c r="M26" s="40"/>
      <c r="N26" s="42"/>
      <c r="O26" s="41"/>
      <c r="P26" s="40"/>
      <c r="Q26" s="42"/>
      <c r="R26" s="41"/>
      <c r="S26" s="36">
        <v>8</v>
      </c>
      <c r="T26" s="37">
        <v>8</v>
      </c>
      <c r="U26" s="41">
        <v>3</v>
      </c>
      <c r="V26" s="36"/>
      <c r="W26" s="37"/>
      <c r="X26" s="39"/>
      <c r="Y26" s="43" t="s">
        <v>37</v>
      </c>
      <c r="Z26" s="13"/>
      <c r="AA26" s="3"/>
      <c r="AB26" s="4"/>
      <c r="AC26" s="4"/>
      <c r="AD26" s="4"/>
      <c r="AE26" s="4"/>
    </row>
    <row r="27" spans="1:31" ht="12.75" customHeight="1">
      <c r="A27" s="26">
        <v>17</v>
      </c>
      <c r="B27" s="75" t="s">
        <v>38</v>
      </c>
      <c r="C27" s="36">
        <f t="shared" si="6"/>
        <v>10</v>
      </c>
      <c r="D27" s="37">
        <f t="shared" si="7"/>
        <v>8</v>
      </c>
      <c r="E27" s="37">
        <f t="shared" si="8"/>
        <v>18</v>
      </c>
      <c r="F27" s="41">
        <f t="shared" si="9"/>
        <v>1</v>
      </c>
      <c r="G27" s="36"/>
      <c r="H27" s="37"/>
      <c r="I27" s="41"/>
      <c r="J27" s="36"/>
      <c r="K27" s="37"/>
      <c r="L27" s="41"/>
      <c r="M27" s="40"/>
      <c r="N27" s="42"/>
      <c r="O27" s="41"/>
      <c r="P27" s="40"/>
      <c r="Q27" s="42"/>
      <c r="R27" s="41"/>
      <c r="S27" s="36"/>
      <c r="T27" s="37"/>
      <c r="U27" s="41"/>
      <c r="V27" s="36">
        <v>10</v>
      </c>
      <c r="W27" s="37">
        <v>8</v>
      </c>
      <c r="X27" s="41">
        <v>1</v>
      </c>
      <c r="Y27" s="43" t="s">
        <v>28</v>
      </c>
      <c r="Z27" s="13"/>
      <c r="AA27" s="3"/>
      <c r="AB27" s="4"/>
      <c r="AC27" s="4"/>
      <c r="AD27" s="4"/>
      <c r="AE27" s="4"/>
    </row>
    <row r="28" spans="1:31" ht="12.75" customHeight="1">
      <c r="A28" s="26">
        <v>18</v>
      </c>
      <c r="B28" s="65" t="s">
        <v>39</v>
      </c>
      <c r="C28" s="36">
        <f t="shared" si="6"/>
        <v>25</v>
      </c>
      <c r="D28" s="37">
        <f t="shared" si="7"/>
        <v>25</v>
      </c>
      <c r="E28" s="37">
        <f t="shared" si="8"/>
        <v>50</v>
      </c>
      <c r="F28" s="41">
        <f t="shared" si="9"/>
        <v>8</v>
      </c>
      <c r="G28" s="36">
        <v>9</v>
      </c>
      <c r="H28" s="37">
        <v>9</v>
      </c>
      <c r="I28" s="41">
        <v>3</v>
      </c>
      <c r="J28" s="36">
        <v>7</v>
      </c>
      <c r="K28" s="37">
        <v>7</v>
      </c>
      <c r="L28" s="41">
        <v>2</v>
      </c>
      <c r="M28" s="40"/>
      <c r="N28" s="42"/>
      <c r="O28" s="41"/>
      <c r="P28" s="36">
        <v>9</v>
      </c>
      <c r="Q28" s="63">
        <v>9</v>
      </c>
      <c r="R28" s="41">
        <v>3</v>
      </c>
      <c r="S28" s="36"/>
      <c r="T28" s="37"/>
      <c r="U28" s="41"/>
      <c r="V28" s="36"/>
      <c r="W28" s="37"/>
      <c r="X28" s="39"/>
      <c r="Y28" s="64" t="s">
        <v>40</v>
      </c>
      <c r="Z28" s="13"/>
      <c r="AA28" s="3"/>
      <c r="AB28" s="4"/>
      <c r="AC28" s="4"/>
      <c r="AD28" s="4"/>
      <c r="AE28" s="4"/>
    </row>
    <row r="29" spans="1:31" ht="12.75" customHeight="1">
      <c r="A29" s="26">
        <v>19</v>
      </c>
      <c r="B29" s="75" t="s">
        <v>41</v>
      </c>
      <c r="C29" s="36">
        <f t="shared" si="6"/>
        <v>0</v>
      </c>
      <c r="D29" s="37">
        <f t="shared" si="7"/>
        <v>10</v>
      </c>
      <c r="E29" s="37">
        <f t="shared" si="8"/>
        <v>10</v>
      </c>
      <c r="F29" s="41">
        <f t="shared" si="9"/>
        <v>2</v>
      </c>
      <c r="G29" s="36"/>
      <c r="H29" s="37"/>
      <c r="I29" s="41"/>
      <c r="J29" s="36"/>
      <c r="K29" s="37"/>
      <c r="L29" s="41"/>
      <c r="M29" s="40"/>
      <c r="N29" s="42"/>
      <c r="O29" s="41"/>
      <c r="P29" s="36">
        <v>0</v>
      </c>
      <c r="Q29" s="63">
        <v>10</v>
      </c>
      <c r="R29" s="41">
        <v>2</v>
      </c>
      <c r="S29" s="36"/>
      <c r="T29" s="37"/>
      <c r="U29" s="41"/>
      <c r="V29" s="36"/>
      <c r="W29" s="37"/>
      <c r="X29" s="39"/>
      <c r="Y29" s="43" t="s">
        <v>42</v>
      </c>
      <c r="Z29" s="13"/>
      <c r="AA29" s="3"/>
      <c r="AB29" s="4"/>
      <c r="AC29" s="4"/>
      <c r="AD29" s="4"/>
      <c r="AE29" s="4"/>
    </row>
    <row r="30" spans="1:31" ht="12.75" customHeight="1">
      <c r="A30" s="26">
        <v>20</v>
      </c>
      <c r="B30" s="65" t="s">
        <v>43</v>
      </c>
      <c r="C30" s="36">
        <f t="shared" si="6"/>
        <v>0</v>
      </c>
      <c r="D30" s="37">
        <f t="shared" si="7"/>
        <v>20</v>
      </c>
      <c r="E30" s="37">
        <f t="shared" si="8"/>
        <v>20</v>
      </c>
      <c r="F30" s="41">
        <f t="shared" si="9"/>
        <v>4</v>
      </c>
      <c r="G30" s="36">
        <v>0</v>
      </c>
      <c r="H30" s="37">
        <v>10</v>
      </c>
      <c r="I30" s="41">
        <v>2</v>
      </c>
      <c r="J30" s="36">
        <v>0</v>
      </c>
      <c r="K30" s="37">
        <v>10</v>
      </c>
      <c r="L30" s="41">
        <v>2</v>
      </c>
      <c r="M30" s="36"/>
      <c r="N30" s="38"/>
      <c r="O30" s="41"/>
      <c r="P30" s="36"/>
      <c r="Q30" s="38"/>
      <c r="R30" s="41"/>
      <c r="S30" s="36"/>
      <c r="T30" s="37"/>
      <c r="U30" s="41"/>
      <c r="V30" s="36"/>
      <c r="W30" s="37"/>
      <c r="X30" s="39"/>
      <c r="Y30" s="43" t="s">
        <v>44</v>
      </c>
      <c r="Z30" s="13"/>
      <c r="AA30" s="3"/>
      <c r="AB30" s="4"/>
      <c r="AC30" s="4"/>
      <c r="AD30" s="4"/>
      <c r="AE30" s="4"/>
    </row>
    <row r="31" spans="1:31" ht="12.75" customHeight="1">
      <c r="A31" s="26">
        <v>21</v>
      </c>
      <c r="B31" s="65" t="s">
        <v>45</v>
      </c>
      <c r="C31" s="36">
        <f t="shared" si="6"/>
        <v>0</v>
      </c>
      <c r="D31" s="37">
        <f t="shared" si="7"/>
        <v>20</v>
      </c>
      <c r="E31" s="37">
        <f t="shared" si="8"/>
        <v>20</v>
      </c>
      <c r="F31" s="41">
        <f t="shared" si="9"/>
        <v>4</v>
      </c>
      <c r="G31" s="36"/>
      <c r="H31" s="37"/>
      <c r="I31" s="41"/>
      <c r="J31" s="36"/>
      <c r="K31" s="37"/>
      <c r="L31" s="41"/>
      <c r="M31" s="40"/>
      <c r="N31" s="42"/>
      <c r="O31" s="41"/>
      <c r="P31" s="36">
        <v>0</v>
      </c>
      <c r="Q31" s="63">
        <v>10</v>
      </c>
      <c r="R31" s="41">
        <v>2</v>
      </c>
      <c r="S31" s="36">
        <v>0</v>
      </c>
      <c r="T31" s="37">
        <v>10</v>
      </c>
      <c r="U31" s="41">
        <v>2</v>
      </c>
      <c r="V31" s="36"/>
      <c r="W31" s="38"/>
      <c r="X31" s="39"/>
      <c r="Y31" s="43" t="s">
        <v>37</v>
      </c>
      <c r="Z31" s="13"/>
      <c r="AA31" s="3"/>
      <c r="AB31" s="4"/>
      <c r="AC31" s="4"/>
      <c r="AD31" s="4"/>
      <c r="AE31" s="4"/>
    </row>
    <row r="32" spans="1:31" ht="12.75" customHeight="1">
      <c r="A32" s="26">
        <v>22</v>
      </c>
      <c r="B32" s="65" t="s">
        <v>46</v>
      </c>
      <c r="C32" s="36">
        <f t="shared" si="6"/>
        <v>0</v>
      </c>
      <c r="D32" s="37">
        <f t="shared" si="7"/>
        <v>20</v>
      </c>
      <c r="E32" s="37">
        <f t="shared" si="8"/>
        <v>20</v>
      </c>
      <c r="F32" s="41">
        <f t="shared" si="9"/>
        <v>5</v>
      </c>
      <c r="G32" s="36"/>
      <c r="H32" s="37"/>
      <c r="I32" s="41"/>
      <c r="J32" s="36">
        <v>0</v>
      </c>
      <c r="K32" s="37">
        <v>10</v>
      </c>
      <c r="L32" s="41">
        <v>2</v>
      </c>
      <c r="M32" s="36">
        <v>0</v>
      </c>
      <c r="N32" s="63">
        <v>10</v>
      </c>
      <c r="O32" s="41">
        <v>3</v>
      </c>
      <c r="P32" s="40"/>
      <c r="Q32" s="42"/>
      <c r="R32" s="41"/>
      <c r="S32" s="36"/>
      <c r="T32" s="38"/>
      <c r="U32" s="41"/>
      <c r="V32" s="40"/>
      <c r="W32" s="42"/>
      <c r="X32" s="39"/>
      <c r="Y32" s="43" t="s">
        <v>12</v>
      </c>
      <c r="Z32" s="13"/>
      <c r="AA32" s="3"/>
      <c r="AB32" s="4"/>
      <c r="AC32" s="4"/>
      <c r="AD32" s="4"/>
      <c r="AE32" s="4"/>
    </row>
    <row r="33" spans="1:31" ht="12.75" customHeight="1">
      <c r="A33" s="26">
        <v>23</v>
      </c>
      <c r="B33" s="65" t="s">
        <v>47</v>
      </c>
      <c r="C33" s="36">
        <f t="shared" si="6"/>
        <v>0</v>
      </c>
      <c r="D33" s="37">
        <f t="shared" si="7"/>
        <v>20</v>
      </c>
      <c r="E33" s="37">
        <f t="shared" si="8"/>
        <v>20</v>
      </c>
      <c r="F33" s="41">
        <f t="shared" si="9"/>
        <v>4</v>
      </c>
      <c r="G33" s="36"/>
      <c r="H33" s="37"/>
      <c r="I33" s="41"/>
      <c r="J33" s="36"/>
      <c r="K33" s="37"/>
      <c r="L33" s="41"/>
      <c r="M33" s="40"/>
      <c r="N33" s="42"/>
      <c r="O33" s="41"/>
      <c r="P33" s="40"/>
      <c r="Q33" s="42"/>
      <c r="R33" s="41"/>
      <c r="S33" s="36">
        <v>0</v>
      </c>
      <c r="T33" s="63">
        <v>10</v>
      </c>
      <c r="U33" s="41">
        <v>2</v>
      </c>
      <c r="V33" s="36">
        <v>0</v>
      </c>
      <c r="W33" s="63">
        <v>10</v>
      </c>
      <c r="X33" s="41">
        <v>2</v>
      </c>
      <c r="Y33" s="43" t="s">
        <v>28</v>
      </c>
      <c r="Z33" s="13"/>
      <c r="AA33" s="3"/>
      <c r="AB33" s="4"/>
      <c r="AC33" s="4"/>
      <c r="AD33" s="4"/>
      <c r="AE33" s="4"/>
    </row>
    <row r="34" spans="1:31" ht="12.75" customHeight="1">
      <c r="A34" s="26">
        <v>24</v>
      </c>
      <c r="B34" s="65" t="s">
        <v>48</v>
      </c>
      <c r="C34" s="36">
        <f t="shared" si="6"/>
        <v>0</v>
      </c>
      <c r="D34" s="37">
        <f t="shared" si="7"/>
        <v>42</v>
      </c>
      <c r="E34" s="37">
        <f t="shared" si="8"/>
        <v>42</v>
      </c>
      <c r="F34" s="41">
        <f t="shared" si="9"/>
        <v>7</v>
      </c>
      <c r="G34" s="36">
        <v>0</v>
      </c>
      <c r="H34" s="37">
        <v>14</v>
      </c>
      <c r="I34" s="41">
        <v>2</v>
      </c>
      <c r="J34" s="36">
        <v>0</v>
      </c>
      <c r="K34" s="37">
        <v>14</v>
      </c>
      <c r="L34" s="41">
        <v>2</v>
      </c>
      <c r="M34" s="36">
        <v>0</v>
      </c>
      <c r="N34" s="63">
        <v>14</v>
      </c>
      <c r="O34" s="41">
        <v>3</v>
      </c>
      <c r="P34" s="40"/>
      <c r="Q34" s="42"/>
      <c r="R34" s="41"/>
      <c r="S34" s="36"/>
      <c r="T34" s="37"/>
      <c r="U34" s="41"/>
      <c r="V34" s="36"/>
      <c r="W34" s="37"/>
      <c r="X34" s="39"/>
      <c r="Y34" s="64" t="s">
        <v>20</v>
      </c>
      <c r="Z34" s="13"/>
      <c r="AA34" s="3"/>
      <c r="AB34" s="4"/>
      <c r="AC34" s="4"/>
      <c r="AD34" s="4"/>
      <c r="AE34" s="4"/>
    </row>
    <row r="35" spans="1:31" ht="12.75" customHeight="1">
      <c r="A35" s="26">
        <v>25</v>
      </c>
      <c r="B35" s="65" t="s">
        <v>49</v>
      </c>
      <c r="C35" s="36">
        <f t="shared" si="6"/>
        <v>0</v>
      </c>
      <c r="D35" s="37">
        <f t="shared" si="7"/>
        <v>40</v>
      </c>
      <c r="E35" s="37">
        <f t="shared" si="8"/>
        <v>40</v>
      </c>
      <c r="F35" s="41">
        <f t="shared" si="9"/>
        <v>8</v>
      </c>
      <c r="G35" s="36">
        <v>0</v>
      </c>
      <c r="H35" s="37">
        <v>10</v>
      </c>
      <c r="I35" s="41">
        <v>2</v>
      </c>
      <c r="J35" s="36">
        <v>0</v>
      </c>
      <c r="K35" s="37">
        <v>10</v>
      </c>
      <c r="L35" s="41">
        <v>1</v>
      </c>
      <c r="M35" s="36">
        <v>0</v>
      </c>
      <c r="N35" s="63">
        <v>10</v>
      </c>
      <c r="O35" s="41">
        <v>2</v>
      </c>
      <c r="P35" s="36">
        <v>0</v>
      </c>
      <c r="Q35" s="63">
        <v>10</v>
      </c>
      <c r="R35" s="41">
        <v>3</v>
      </c>
      <c r="S35" s="36"/>
      <c r="T35" s="37"/>
      <c r="U35" s="41"/>
      <c r="V35" s="36"/>
      <c r="W35" s="37"/>
      <c r="X35" s="39"/>
      <c r="Y35" s="64" t="s">
        <v>22</v>
      </c>
      <c r="Z35" s="13"/>
      <c r="AA35" s="3"/>
      <c r="AB35" s="4"/>
      <c r="AC35" s="4"/>
      <c r="AD35" s="4"/>
      <c r="AE35" s="4"/>
    </row>
    <row r="36" spans="1:31" ht="12.75" customHeight="1">
      <c r="A36" s="26">
        <v>26</v>
      </c>
      <c r="B36" s="65" t="s">
        <v>50</v>
      </c>
      <c r="C36" s="36">
        <f t="shared" si="6"/>
        <v>0</v>
      </c>
      <c r="D36" s="37">
        <f t="shared" si="7"/>
        <v>42</v>
      </c>
      <c r="E36" s="37">
        <f t="shared" si="8"/>
        <v>42</v>
      </c>
      <c r="F36" s="41">
        <f t="shared" si="9"/>
        <v>8</v>
      </c>
      <c r="G36" s="36"/>
      <c r="H36" s="37"/>
      <c r="I36" s="41"/>
      <c r="J36" s="36">
        <v>0</v>
      </c>
      <c r="K36" s="37">
        <v>14</v>
      </c>
      <c r="L36" s="41">
        <v>2</v>
      </c>
      <c r="M36" s="36">
        <v>0</v>
      </c>
      <c r="N36" s="63">
        <v>14</v>
      </c>
      <c r="O36" s="41">
        <v>3</v>
      </c>
      <c r="P36" s="36">
        <v>0</v>
      </c>
      <c r="Q36" s="63">
        <v>14</v>
      </c>
      <c r="R36" s="41">
        <v>3</v>
      </c>
      <c r="S36" s="36"/>
      <c r="T36" s="37"/>
      <c r="U36" s="41"/>
      <c r="V36" s="36"/>
      <c r="W36" s="37"/>
      <c r="X36" s="39"/>
      <c r="Y36" s="64" t="s">
        <v>22</v>
      </c>
      <c r="Z36" s="13"/>
      <c r="AA36" s="3"/>
      <c r="AB36" s="4"/>
      <c r="AC36" s="4"/>
      <c r="AD36" s="4"/>
      <c r="AE36" s="4"/>
    </row>
    <row r="37" spans="1:31" ht="12.75" customHeight="1">
      <c r="A37" s="26">
        <v>27</v>
      </c>
      <c r="B37" s="65" t="s">
        <v>51</v>
      </c>
      <c r="C37" s="36">
        <f t="shared" si="6"/>
        <v>0</v>
      </c>
      <c r="D37" s="37">
        <f t="shared" si="7"/>
        <v>10</v>
      </c>
      <c r="E37" s="37">
        <f t="shared" si="8"/>
        <v>10</v>
      </c>
      <c r="F37" s="41">
        <f t="shared" si="9"/>
        <v>1</v>
      </c>
      <c r="G37" s="36"/>
      <c r="H37" s="37"/>
      <c r="I37" s="41"/>
      <c r="J37" s="36"/>
      <c r="K37" s="37"/>
      <c r="L37" s="41"/>
      <c r="M37" s="40"/>
      <c r="N37" s="42"/>
      <c r="O37" s="41"/>
      <c r="P37" s="40"/>
      <c r="Q37" s="42"/>
      <c r="R37" s="41"/>
      <c r="S37" s="36"/>
      <c r="T37" s="37"/>
      <c r="U37" s="41"/>
      <c r="V37" s="36">
        <v>0</v>
      </c>
      <c r="W37" s="37">
        <v>10</v>
      </c>
      <c r="X37" s="41">
        <v>1</v>
      </c>
      <c r="Y37" s="43" t="s">
        <v>28</v>
      </c>
      <c r="Z37" s="13"/>
      <c r="AA37" s="3"/>
      <c r="AB37" s="4"/>
      <c r="AC37" s="4"/>
      <c r="AD37" s="4"/>
      <c r="AE37" s="4"/>
    </row>
    <row r="38" spans="1:31" ht="12.75" customHeight="1">
      <c r="A38" s="26">
        <v>28</v>
      </c>
      <c r="B38" s="65" t="s">
        <v>52</v>
      </c>
      <c r="C38" s="36">
        <f t="shared" si="6"/>
        <v>0</v>
      </c>
      <c r="D38" s="37">
        <f t="shared" si="7"/>
        <v>16</v>
      </c>
      <c r="E38" s="37">
        <f t="shared" si="8"/>
        <v>16</v>
      </c>
      <c r="F38" s="41">
        <f t="shared" si="9"/>
        <v>4</v>
      </c>
      <c r="G38" s="36"/>
      <c r="H38" s="37"/>
      <c r="I38" s="41"/>
      <c r="J38" s="36"/>
      <c r="K38" s="37"/>
      <c r="L38" s="41"/>
      <c r="M38" s="40"/>
      <c r="N38" s="42"/>
      <c r="O38" s="41"/>
      <c r="P38" s="36">
        <v>0</v>
      </c>
      <c r="Q38" s="37">
        <v>8</v>
      </c>
      <c r="R38" s="41">
        <v>2</v>
      </c>
      <c r="S38" s="36">
        <v>0</v>
      </c>
      <c r="T38" s="37">
        <v>8</v>
      </c>
      <c r="U38" s="41">
        <v>2</v>
      </c>
      <c r="V38" s="36"/>
      <c r="W38" s="37"/>
      <c r="X38" s="39"/>
      <c r="Y38" s="43" t="s">
        <v>37</v>
      </c>
      <c r="Z38" s="13"/>
      <c r="AA38" s="3"/>
      <c r="AB38" s="4"/>
      <c r="AC38" s="4"/>
      <c r="AD38" s="4"/>
      <c r="AE38" s="4"/>
    </row>
    <row r="39" spans="1:31" ht="12.75" customHeight="1">
      <c r="A39" s="26">
        <v>29</v>
      </c>
      <c r="B39" s="65" t="s">
        <v>53</v>
      </c>
      <c r="C39" s="36">
        <f t="shared" si="6"/>
        <v>0</v>
      </c>
      <c r="D39" s="37">
        <f t="shared" si="7"/>
        <v>30</v>
      </c>
      <c r="E39" s="37">
        <f t="shared" si="8"/>
        <v>30</v>
      </c>
      <c r="F39" s="41">
        <f t="shared" si="9"/>
        <v>4</v>
      </c>
      <c r="G39" s="36"/>
      <c r="H39" s="37">
        <v>15</v>
      </c>
      <c r="I39" s="41">
        <v>3</v>
      </c>
      <c r="J39" s="36"/>
      <c r="K39" s="37">
        <v>15</v>
      </c>
      <c r="L39" s="41">
        <v>1</v>
      </c>
      <c r="M39" s="40"/>
      <c r="N39" s="42"/>
      <c r="O39" s="41"/>
      <c r="P39" s="40"/>
      <c r="Q39" s="42"/>
      <c r="R39" s="41"/>
      <c r="S39" s="36"/>
      <c r="T39" s="37"/>
      <c r="U39" s="41"/>
      <c r="V39" s="36"/>
      <c r="W39" s="37"/>
      <c r="X39" s="39"/>
      <c r="Y39" s="43" t="s">
        <v>44</v>
      </c>
      <c r="Z39" s="13"/>
      <c r="AA39" s="3"/>
      <c r="AB39" s="4"/>
      <c r="AC39" s="4"/>
      <c r="AD39" s="4"/>
      <c r="AE39" s="4"/>
    </row>
    <row r="40" spans="1:31" ht="12.75" customHeight="1">
      <c r="A40" s="26">
        <v>30</v>
      </c>
      <c r="B40" s="75" t="s">
        <v>54</v>
      </c>
      <c r="C40" s="36">
        <f t="shared" si="6"/>
        <v>7</v>
      </c>
      <c r="D40" s="37">
        <f t="shared" si="7"/>
        <v>7</v>
      </c>
      <c r="E40" s="37">
        <f t="shared" si="8"/>
        <v>14</v>
      </c>
      <c r="F40" s="41">
        <f t="shared" si="9"/>
        <v>2</v>
      </c>
      <c r="G40" s="36"/>
      <c r="H40" s="37"/>
      <c r="I40" s="41"/>
      <c r="J40" s="36"/>
      <c r="K40" s="37"/>
      <c r="L40" s="41"/>
      <c r="M40" s="40"/>
      <c r="N40" s="42"/>
      <c r="O40" s="41"/>
      <c r="P40" s="40"/>
      <c r="Q40" s="42"/>
      <c r="R40" s="41"/>
      <c r="S40" s="36">
        <v>7</v>
      </c>
      <c r="T40" s="37">
        <v>7</v>
      </c>
      <c r="U40" s="41">
        <v>2</v>
      </c>
      <c r="V40" s="36"/>
      <c r="W40" s="37"/>
      <c r="X40" s="39"/>
      <c r="Y40" s="43" t="s">
        <v>37</v>
      </c>
      <c r="Z40" s="13"/>
      <c r="AA40" s="3"/>
      <c r="AB40" s="4"/>
      <c r="AC40" s="4"/>
      <c r="AD40" s="4"/>
      <c r="AE40" s="4"/>
    </row>
    <row r="41" spans="1:31" ht="12.75" customHeight="1">
      <c r="A41" s="26">
        <v>31</v>
      </c>
      <c r="B41" s="75" t="s">
        <v>55</v>
      </c>
      <c r="C41" s="36">
        <f t="shared" si="6"/>
        <v>8</v>
      </c>
      <c r="D41" s="37">
        <f t="shared" si="7"/>
        <v>16</v>
      </c>
      <c r="E41" s="37">
        <f t="shared" si="8"/>
        <v>24</v>
      </c>
      <c r="F41" s="41">
        <f t="shared" si="9"/>
        <v>2</v>
      </c>
      <c r="G41" s="36"/>
      <c r="H41" s="37"/>
      <c r="I41" s="41"/>
      <c r="J41" s="36"/>
      <c r="K41" s="37"/>
      <c r="L41" s="41"/>
      <c r="M41" s="40"/>
      <c r="N41" s="42"/>
      <c r="O41" s="41"/>
      <c r="P41" s="40"/>
      <c r="Q41" s="42"/>
      <c r="R41" s="41"/>
      <c r="S41" s="36">
        <v>8</v>
      </c>
      <c r="T41" s="37">
        <v>16</v>
      </c>
      <c r="U41" s="41">
        <v>2</v>
      </c>
      <c r="V41" s="36"/>
      <c r="W41" s="37"/>
      <c r="X41" s="39"/>
      <c r="Y41" s="64" t="s">
        <v>56</v>
      </c>
      <c r="Z41" s="13"/>
      <c r="AA41" s="3"/>
      <c r="AB41" s="4"/>
      <c r="AC41" s="4"/>
      <c r="AD41" s="4"/>
      <c r="AE41" s="4"/>
    </row>
    <row r="42" spans="1:31" ht="12.75" customHeight="1">
      <c r="A42" s="26">
        <v>32</v>
      </c>
      <c r="B42" s="27" t="s">
        <v>57</v>
      </c>
      <c r="C42" s="36">
        <f t="shared" si="6"/>
        <v>12</v>
      </c>
      <c r="D42" s="37">
        <f t="shared" si="7"/>
        <v>8</v>
      </c>
      <c r="E42" s="37">
        <f t="shared" si="8"/>
        <v>20</v>
      </c>
      <c r="F42" s="41">
        <f t="shared" si="9"/>
        <v>3</v>
      </c>
      <c r="G42" s="36">
        <v>12</v>
      </c>
      <c r="H42" s="37">
        <v>8</v>
      </c>
      <c r="I42" s="41">
        <v>3</v>
      </c>
      <c r="J42" s="36"/>
      <c r="K42" s="37"/>
      <c r="L42" s="41"/>
      <c r="M42" s="40"/>
      <c r="N42" s="42"/>
      <c r="O42" s="41"/>
      <c r="P42" s="40"/>
      <c r="Q42" s="42"/>
      <c r="R42" s="41"/>
      <c r="S42" s="36"/>
      <c r="T42" s="37"/>
      <c r="U42" s="41"/>
      <c r="V42" s="36"/>
      <c r="W42" s="37"/>
      <c r="X42" s="39"/>
      <c r="Y42" s="64" t="s">
        <v>30</v>
      </c>
      <c r="Z42" s="13"/>
      <c r="AA42" s="3"/>
      <c r="AB42" s="4"/>
      <c r="AC42" s="4"/>
      <c r="AD42" s="4"/>
      <c r="AE42" s="4"/>
    </row>
    <row r="43" spans="1:31" ht="12.75" customHeight="1">
      <c r="A43" s="26">
        <v>33</v>
      </c>
      <c r="B43" s="65" t="s">
        <v>58</v>
      </c>
      <c r="C43" s="36">
        <v>0</v>
      </c>
      <c r="D43" s="37">
        <f>SUM(H43,K43,N43,Q43,T43,W43)</f>
        <v>8</v>
      </c>
      <c r="E43" s="37">
        <f t="shared" si="8"/>
        <v>8</v>
      </c>
      <c r="F43" s="41">
        <f t="shared" si="9"/>
        <v>1</v>
      </c>
      <c r="G43" s="36"/>
      <c r="H43" s="37"/>
      <c r="I43" s="41"/>
      <c r="J43" s="36"/>
      <c r="K43" s="37"/>
      <c r="L43" s="41"/>
      <c r="M43" s="40"/>
      <c r="N43" s="42"/>
      <c r="O43" s="41"/>
      <c r="P43" s="40"/>
      <c r="Q43" s="42"/>
      <c r="R43" s="41"/>
      <c r="S43" s="36"/>
      <c r="T43" s="37"/>
      <c r="U43" s="41"/>
      <c r="V43" s="36">
        <v>0</v>
      </c>
      <c r="W43" s="37">
        <v>8</v>
      </c>
      <c r="X43" s="41">
        <v>1</v>
      </c>
      <c r="Y43" s="43" t="s">
        <v>28</v>
      </c>
      <c r="Z43" s="13"/>
      <c r="AA43" s="3"/>
      <c r="AB43" s="4"/>
      <c r="AC43" s="4"/>
      <c r="AD43" s="4"/>
      <c r="AE43" s="4"/>
    </row>
    <row r="44" spans="1:31" ht="12.75" customHeight="1">
      <c r="A44" s="26">
        <v>34</v>
      </c>
      <c r="B44" s="65" t="s">
        <v>59</v>
      </c>
      <c r="C44" s="36">
        <f aca="true" t="shared" si="10" ref="C44:C50">SUM(G44,J44,M44,P44,S44,V44)</f>
        <v>7</v>
      </c>
      <c r="D44" s="37">
        <f>SUM(H44,K44,N44,Q44,T44,W44)</f>
        <v>0</v>
      </c>
      <c r="E44" s="37">
        <f t="shared" si="8"/>
        <v>7</v>
      </c>
      <c r="F44" s="41">
        <f t="shared" si="9"/>
        <v>2</v>
      </c>
      <c r="G44" s="36"/>
      <c r="H44" s="37"/>
      <c r="I44" s="41"/>
      <c r="J44" s="36"/>
      <c r="K44" s="37"/>
      <c r="L44" s="41"/>
      <c r="M44" s="40"/>
      <c r="N44" s="42"/>
      <c r="O44" s="41"/>
      <c r="P44" s="36">
        <v>7</v>
      </c>
      <c r="Q44" s="63">
        <v>0</v>
      </c>
      <c r="R44" s="41">
        <v>2</v>
      </c>
      <c r="S44" s="36"/>
      <c r="T44" s="37"/>
      <c r="U44" s="41"/>
      <c r="V44" s="36"/>
      <c r="W44" s="37"/>
      <c r="X44" s="39"/>
      <c r="Y44" s="43" t="s">
        <v>42</v>
      </c>
      <c r="Z44" s="13"/>
      <c r="AA44" s="3"/>
      <c r="AB44" s="4"/>
      <c r="AC44" s="4"/>
      <c r="AD44" s="4"/>
      <c r="AE44" s="4"/>
    </row>
    <row r="45" spans="1:31" ht="12.75" customHeight="1">
      <c r="A45" s="26">
        <v>35</v>
      </c>
      <c r="B45" s="75" t="s">
        <v>60</v>
      </c>
      <c r="C45" s="36">
        <f t="shared" si="10"/>
        <v>0</v>
      </c>
      <c r="D45" s="37">
        <f>SUM(H45,K45,N45,Q45,T45,W45)</f>
        <v>8</v>
      </c>
      <c r="E45" s="37">
        <f t="shared" si="8"/>
        <v>8</v>
      </c>
      <c r="F45" s="41">
        <f t="shared" si="9"/>
        <v>1</v>
      </c>
      <c r="G45" s="36"/>
      <c r="H45" s="37"/>
      <c r="I45" s="41"/>
      <c r="J45" s="36"/>
      <c r="K45" s="37"/>
      <c r="L45" s="41"/>
      <c r="M45" s="40"/>
      <c r="N45" s="42"/>
      <c r="O45" s="41"/>
      <c r="P45" s="36">
        <v>0</v>
      </c>
      <c r="Q45" s="63">
        <v>8</v>
      </c>
      <c r="R45" s="41">
        <v>1</v>
      </c>
      <c r="S45" s="36"/>
      <c r="T45" s="37"/>
      <c r="U45" s="41"/>
      <c r="V45" s="36"/>
      <c r="W45" s="37"/>
      <c r="X45" s="39"/>
      <c r="Y45" s="43" t="s">
        <v>42</v>
      </c>
      <c r="Z45" s="76"/>
      <c r="AA45" s="3"/>
      <c r="AB45" s="4"/>
      <c r="AC45" s="4"/>
      <c r="AD45" s="4"/>
      <c r="AE45" s="4"/>
    </row>
    <row r="46" spans="1:31" ht="12.75" customHeight="1">
      <c r="A46" s="26">
        <v>36</v>
      </c>
      <c r="B46" s="65" t="s">
        <v>61</v>
      </c>
      <c r="C46" s="36">
        <f t="shared" si="10"/>
        <v>0</v>
      </c>
      <c r="D46" s="37">
        <f>SUM(H46,K46,N46,Q46,T46,W46)</f>
        <v>10</v>
      </c>
      <c r="E46" s="37">
        <f t="shared" si="8"/>
        <v>10</v>
      </c>
      <c r="F46" s="41">
        <f t="shared" si="9"/>
        <v>1</v>
      </c>
      <c r="G46" s="36"/>
      <c r="H46" s="37"/>
      <c r="I46" s="41"/>
      <c r="J46" s="36"/>
      <c r="K46" s="37"/>
      <c r="L46" s="41"/>
      <c r="M46" s="40"/>
      <c r="N46" s="42"/>
      <c r="O46" s="41"/>
      <c r="P46" s="40"/>
      <c r="Q46" s="42"/>
      <c r="R46" s="41"/>
      <c r="S46" s="36"/>
      <c r="T46" s="37"/>
      <c r="U46" s="41"/>
      <c r="V46" s="36">
        <v>0</v>
      </c>
      <c r="W46" s="37">
        <v>10</v>
      </c>
      <c r="X46" s="41">
        <v>1</v>
      </c>
      <c r="Y46" s="43" t="s">
        <v>28</v>
      </c>
      <c r="Z46" s="13"/>
      <c r="AA46" s="3"/>
      <c r="AB46" s="4"/>
      <c r="AC46" s="4"/>
      <c r="AD46" s="4"/>
      <c r="AE46" s="4"/>
    </row>
    <row r="47" spans="1:31" ht="12.75" customHeight="1">
      <c r="A47" s="26">
        <v>37</v>
      </c>
      <c r="B47" s="65" t="s">
        <v>62</v>
      </c>
      <c r="C47" s="36">
        <f t="shared" si="10"/>
        <v>0</v>
      </c>
      <c r="D47" s="37">
        <v>30</v>
      </c>
      <c r="E47" s="37">
        <f t="shared" si="8"/>
        <v>30</v>
      </c>
      <c r="F47" s="41">
        <f t="shared" si="9"/>
        <v>3</v>
      </c>
      <c r="G47" s="36"/>
      <c r="H47" s="37"/>
      <c r="I47" s="41"/>
      <c r="J47" s="36">
        <v>0</v>
      </c>
      <c r="K47" s="37">
        <v>30</v>
      </c>
      <c r="L47" s="41">
        <v>3</v>
      </c>
      <c r="M47" s="40"/>
      <c r="N47" s="42"/>
      <c r="O47" s="41"/>
      <c r="P47" s="40"/>
      <c r="Q47" s="42"/>
      <c r="R47" s="41"/>
      <c r="S47" s="36"/>
      <c r="T47" s="37"/>
      <c r="U47" s="41"/>
      <c r="V47" s="36"/>
      <c r="W47" s="37"/>
      <c r="X47" s="39"/>
      <c r="Y47" s="43" t="s">
        <v>44</v>
      </c>
      <c r="Z47" s="13"/>
      <c r="AA47" s="3"/>
      <c r="AB47" s="4"/>
      <c r="AC47" s="4"/>
      <c r="AD47" s="4"/>
      <c r="AE47" s="4"/>
    </row>
    <row r="48" spans="1:31" ht="12.75" customHeight="1">
      <c r="A48" s="26">
        <v>38</v>
      </c>
      <c r="B48" s="65" t="s">
        <v>63</v>
      </c>
      <c r="C48" s="40">
        <f t="shared" si="10"/>
        <v>0</v>
      </c>
      <c r="D48" s="37">
        <v>60</v>
      </c>
      <c r="E48" s="37">
        <f t="shared" si="8"/>
        <v>60</v>
      </c>
      <c r="F48" s="39">
        <f t="shared" si="9"/>
        <v>5</v>
      </c>
      <c r="G48" s="40"/>
      <c r="H48" s="38"/>
      <c r="I48" s="39"/>
      <c r="J48" s="40"/>
      <c r="K48" s="38"/>
      <c r="L48" s="39"/>
      <c r="M48" s="36">
        <v>0</v>
      </c>
      <c r="N48" s="63">
        <v>60</v>
      </c>
      <c r="O48" s="41">
        <v>5</v>
      </c>
      <c r="P48" s="40"/>
      <c r="Q48" s="42"/>
      <c r="R48" s="39"/>
      <c r="S48" s="40"/>
      <c r="T48" s="38"/>
      <c r="U48" s="39"/>
      <c r="V48" s="40"/>
      <c r="W48" s="38"/>
      <c r="X48" s="39"/>
      <c r="Y48" s="43" t="s">
        <v>12</v>
      </c>
      <c r="Z48" s="13"/>
      <c r="AA48" s="3"/>
      <c r="AB48" s="4"/>
      <c r="AC48" s="4"/>
      <c r="AD48" s="4"/>
      <c r="AE48" s="4"/>
    </row>
    <row r="49" spans="1:31" ht="12.75" customHeight="1">
      <c r="A49" s="26">
        <v>39</v>
      </c>
      <c r="B49" s="69" t="s">
        <v>64</v>
      </c>
      <c r="C49" s="48">
        <f t="shared" si="10"/>
        <v>0</v>
      </c>
      <c r="D49" s="66">
        <f>SUM(H49,K49,N49,Q49,W49)</f>
        <v>60</v>
      </c>
      <c r="E49" s="37">
        <f t="shared" si="8"/>
        <v>60</v>
      </c>
      <c r="F49" s="50">
        <f t="shared" si="9"/>
        <v>4</v>
      </c>
      <c r="G49" s="48"/>
      <c r="H49" s="49"/>
      <c r="I49" s="50"/>
      <c r="J49" s="48"/>
      <c r="K49" s="49"/>
      <c r="L49" s="50"/>
      <c r="M49" s="48"/>
      <c r="N49" s="51"/>
      <c r="O49" s="50"/>
      <c r="P49" s="67">
        <v>0</v>
      </c>
      <c r="Q49" s="77">
        <v>60</v>
      </c>
      <c r="R49" s="18">
        <v>4</v>
      </c>
      <c r="S49" s="48"/>
      <c r="T49" s="49"/>
      <c r="U49" s="50"/>
      <c r="V49" s="48"/>
      <c r="W49" s="49"/>
      <c r="X49" s="50"/>
      <c r="Y49" s="78" t="s">
        <v>42</v>
      </c>
      <c r="Z49" s="13"/>
      <c r="AA49" s="3"/>
      <c r="AB49" s="4"/>
      <c r="AC49" s="4"/>
      <c r="AD49" s="4"/>
      <c r="AE49" s="4"/>
    </row>
    <row r="50" spans="1:31" ht="12.75" customHeight="1">
      <c r="A50" s="26">
        <v>40</v>
      </c>
      <c r="B50" s="79" t="s">
        <v>65</v>
      </c>
      <c r="C50" s="80">
        <f t="shared" si="10"/>
        <v>30</v>
      </c>
      <c r="D50" s="54">
        <f>SUM(H50,K50,N50,Q50,W50)</f>
        <v>0</v>
      </c>
      <c r="E50" s="66">
        <f t="shared" si="8"/>
        <v>30</v>
      </c>
      <c r="F50" s="30">
        <v>4</v>
      </c>
      <c r="G50" s="71"/>
      <c r="H50" s="70"/>
      <c r="I50" s="81"/>
      <c r="J50" s="71"/>
      <c r="K50" s="70"/>
      <c r="L50" s="81"/>
      <c r="M50" s="71"/>
      <c r="N50" s="72"/>
      <c r="O50" s="82"/>
      <c r="P50" s="83"/>
      <c r="Q50" s="72"/>
      <c r="R50" s="82"/>
      <c r="S50" s="84">
        <v>15</v>
      </c>
      <c r="T50" s="54">
        <v>0</v>
      </c>
      <c r="U50" s="85">
        <v>2</v>
      </c>
      <c r="V50" s="84">
        <v>15</v>
      </c>
      <c r="W50" s="54">
        <v>0</v>
      </c>
      <c r="X50" s="30">
        <v>2</v>
      </c>
      <c r="Y50" s="86" t="s">
        <v>28</v>
      </c>
      <c r="Z50" s="13"/>
      <c r="AA50" s="3"/>
      <c r="AB50" s="4"/>
      <c r="AC50" s="4"/>
      <c r="AD50" s="4"/>
      <c r="AE50" s="4"/>
    </row>
    <row r="51" spans="1:31" ht="12.75" customHeight="1">
      <c r="A51" s="52"/>
      <c r="B51" s="53" t="s">
        <v>15</v>
      </c>
      <c r="C51" s="54">
        <f>SUM(C25:C50)</f>
        <v>117</v>
      </c>
      <c r="D51" s="54">
        <f>SUM(D25:D49)</f>
        <v>534</v>
      </c>
      <c r="E51" s="54">
        <f>SUM(E25:E50)</f>
        <v>651</v>
      </c>
      <c r="F51" s="30">
        <f>SUM(F25:F50)</f>
        <v>95</v>
      </c>
      <c r="G51" s="80">
        <f aca="true" t="shared" si="11" ref="G51:R51">SUM(G25:G49)</f>
        <v>21</v>
      </c>
      <c r="H51" s="54">
        <f t="shared" si="11"/>
        <v>66</v>
      </c>
      <c r="I51" s="30">
        <f t="shared" si="11"/>
        <v>15</v>
      </c>
      <c r="J51" s="80">
        <f t="shared" si="11"/>
        <v>7</v>
      </c>
      <c r="K51" s="54">
        <f t="shared" si="11"/>
        <v>110</v>
      </c>
      <c r="L51" s="30">
        <f t="shared" si="11"/>
        <v>15</v>
      </c>
      <c r="M51" s="80">
        <f t="shared" si="11"/>
        <v>10</v>
      </c>
      <c r="N51" s="56">
        <f t="shared" si="11"/>
        <v>124</v>
      </c>
      <c r="O51" s="55">
        <f t="shared" si="11"/>
        <v>20</v>
      </c>
      <c r="P51" s="54">
        <f t="shared" si="11"/>
        <v>16</v>
      </c>
      <c r="Q51" s="56">
        <f t="shared" si="11"/>
        <v>129</v>
      </c>
      <c r="R51" s="55">
        <f t="shared" si="11"/>
        <v>22</v>
      </c>
      <c r="S51" s="54">
        <f>SUM(S25:S50)</f>
        <v>38</v>
      </c>
      <c r="T51" s="54">
        <f>SUM(T25:T49)</f>
        <v>59</v>
      </c>
      <c r="U51" s="55">
        <f>SUM(U25:U50)</f>
        <v>15</v>
      </c>
      <c r="V51" s="54">
        <f>SUM(V25:V50)</f>
        <v>25</v>
      </c>
      <c r="W51" s="54">
        <f>SUM(W25:W49)</f>
        <v>46</v>
      </c>
      <c r="X51" s="30">
        <f>SUM(X25:X50)</f>
        <v>8</v>
      </c>
      <c r="Y51" s="23"/>
      <c r="Z51" s="13"/>
      <c r="AA51" s="3"/>
      <c r="AB51" s="4"/>
      <c r="AC51" s="4"/>
      <c r="AD51" s="4"/>
      <c r="AE51" s="4"/>
    </row>
    <row r="52" spans="1:31" ht="12.75" customHeight="1">
      <c r="A52" s="87" t="s">
        <v>66</v>
      </c>
      <c r="B52" s="212" t="s">
        <v>67</v>
      </c>
      <c r="C52" s="187"/>
      <c r="D52" s="187"/>
      <c r="E52" s="187"/>
      <c r="F52" s="201"/>
      <c r="G52" s="187"/>
      <c r="H52" s="187"/>
      <c r="I52" s="187"/>
      <c r="J52" s="187"/>
      <c r="K52" s="187"/>
      <c r="L52" s="187"/>
      <c r="M52" s="187"/>
      <c r="N52" s="188"/>
      <c r="O52" s="187"/>
      <c r="P52" s="187"/>
      <c r="Q52" s="188"/>
      <c r="R52" s="187"/>
      <c r="S52" s="187"/>
      <c r="T52" s="187"/>
      <c r="U52" s="187"/>
      <c r="V52" s="187"/>
      <c r="W52" s="187"/>
      <c r="X52" s="187"/>
      <c r="Y52" s="202"/>
      <c r="Z52" s="13"/>
      <c r="AA52" s="3"/>
      <c r="AB52" s="4"/>
      <c r="AC52" s="4"/>
      <c r="AD52" s="4"/>
      <c r="AE52" s="4"/>
    </row>
    <row r="53" spans="1:31" ht="12.75" customHeight="1">
      <c r="A53" s="26">
        <v>41</v>
      </c>
      <c r="B53" s="65" t="s">
        <v>68</v>
      </c>
      <c r="C53" s="28">
        <v>8</v>
      </c>
      <c r="D53" s="29">
        <v>8</v>
      </c>
      <c r="E53" s="29">
        <f>SUM(C53:D53)</f>
        <v>16</v>
      </c>
      <c r="F53" s="41">
        <f>SUM(I53,L53,O53,R53,U53,X53)</f>
        <v>3</v>
      </c>
      <c r="G53" s="61"/>
      <c r="H53" s="31"/>
      <c r="I53" s="32"/>
      <c r="J53" s="61"/>
      <c r="K53" s="31"/>
      <c r="L53" s="32"/>
      <c r="M53" s="61"/>
      <c r="N53" s="62"/>
      <c r="O53" s="32"/>
      <c r="P53" s="61"/>
      <c r="Q53" s="62"/>
      <c r="R53" s="32"/>
      <c r="S53" s="61"/>
      <c r="T53" s="31"/>
      <c r="U53" s="32"/>
      <c r="V53" s="28">
        <v>8</v>
      </c>
      <c r="W53" s="29">
        <v>8</v>
      </c>
      <c r="X53" s="33">
        <v>3</v>
      </c>
      <c r="Y53" s="88" t="s">
        <v>28</v>
      </c>
      <c r="Z53" s="13"/>
      <c r="AA53" s="3"/>
      <c r="AB53" s="4"/>
      <c r="AC53" s="4"/>
      <c r="AD53" s="4"/>
      <c r="AE53" s="4"/>
    </row>
    <row r="54" spans="1:31" ht="12.75" customHeight="1">
      <c r="A54" s="26">
        <v>42</v>
      </c>
      <c r="B54" s="89" t="s">
        <v>69</v>
      </c>
      <c r="C54" s="67">
        <v>60</v>
      </c>
      <c r="D54" s="66">
        <v>90</v>
      </c>
      <c r="E54" s="66">
        <f>SUM(C54:D54)</f>
        <v>150</v>
      </c>
      <c r="F54" s="18">
        <f>SUM(I54,L54,O54,R54,U54,X54)</f>
        <v>9</v>
      </c>
      <c r="G54" s="48"/>
      <c r="H54" s="49"/>
      <c r="I54" s="50"/>
      <c r="J54" s="48"/>
      <c r="K54" s="49"/>
      <c r="L54" s="50"/>
      <c r="M54" s="48"/>
      <c r="N54" s="51"/>
      <c r="O54" s="50"/>
      <c r="P54" s="48"/>
      <c r="Q54" s="51"/>
      <c r="R54" s="50"/>
      <c r="S54" s="67">
        <v>30</v>
      </c>
      <c r="T54" s="66">
        <v>30</v>
      </c>
      <c r="U54" s="18">
        <v>5</v>
      </c>
      <c r="V54" s="67">
        <v>30</v>
      </c>
      <c r="W54" s="66">
        <v>60</v>
      </c>
      <c r="X54" s="18">
        <v>4</v>
      </c>
      <c r="Y54" s="68" t="s">
        <v>10</v>
      </c>
      <c r="Z54" s="13"/>
      <c r="AA54" s="3"/>
      <c r="AB54" s="4"/>
      <c r="AC54" s="4"/>
      <c r="AD54" s="4"/>
      <c r="AE54" s="4"/>
    </row>
    <row r="55" spans="1:31" ht="12.75" customHeight="1">
      <c r="A55" s="52"/>
      <c r="B55" s="73" t="s">
        <v>15</v>
      </c>
      <c r="C55" s="80">
        <f aca="true" t="shared" si="12" ref="C55:S55">SUM(C53:C54)</f>
        <v>68</v>
      </c>
      <c r="D55" s="54">
        <f t="shared" si="12"/>
        <v>98</v>
      </c>
      <c r="E55" s="54">
        <f t="shared" si="12"/>
        <v>166</v>
      </c>
      <c r="F55" s="55">
        <f t="shared" si="12"/>
        <v>12</v>
      </c>
      <c r="G55" s="54">
        <f t="shared" si="12"/>
        <v>0</v>
      </c>
      <c r="H55" s="54">
        <f t="shared" si="12"/>
        <v>0</v>
      </c>
      <c r="I55" s="55">
        <f t="shared" si="12"/>
        <v>0</v>
      </c>
      <c r="J55" s="54">
        <f t="shared" si="12"/>
        <v>0</v>
      </c>
      <c r="K55" s="54">
        <f t="shared" si="12"/>
        <v>0</v>
      </c>
      <c r="L55" s="30">
        <f t="shared" si="12"/>
        <v>0</v>
      </c>
      <c r="M55" s="80">
        <f t="shared" si="12"/>
        <v>0</v>
      </c>
      <c r="N55" s="56">
        <f t="shared" si="12"/>
        <v>0</v>
      </c>
      <c r="O55" s="30">
        <f t="shared" si="12"/>
        <v>0</v>
      </c>
      <c r="P55" s="80">
        <f t="shared" si="12"/>
        <v>0</v>
      </c>
      <c r="Q55" s="56">
        <f t="shared" si="12"/>
        <v>0</v>
      </c>
      <c r="R55" s="55">
        <f t="shared" si="12"/>
        <v>0</v>
      </c>
      <c r="S55" s="54">
        <f t="shared" si="12"/>
        <v>30</v>
      </c>
      <c r="T55" s="54">
        <f>SUM(T54)</f>
        <v>30</v>
      </c>
      <c r="U55" s="30">
        <f>SUM(U53:U54)</f>
        <v>5</v>
      </c>
      <c r="V55" s="80">
        <f>SUM(V53:V54)</f>
        <v>38</v>
      </c>
      <c r="W55" s="54">
        <f>SUM(W53:W54)</f>
        <v>68</v>
      </c>
      <c r="X55" s="30">
        <f>SUM(X53:X54)</f>
        <v>7</v>
      </c>
      <c r="Y55" s="23"/>
      <c r="Z55" s="13"/>
      <c r="AA55" s="3"/>
      <c r="AB55" s="4"/>
      <c r="AC55" s="4"/>
      <c r="AD55" s="4"/>
      <c r="AE55" s="4"/>
    </row>
    <row r="56" spans="1:31" ht="12.75" customHeight="1">
      <c r="A56" s="87" t="s">
        <v>70</v>
      </c>
      <c r="B56" s="200" t="s">
        <v>71</v>
      </c>
      <c r="C56" s="187"/>
      <c r="D56" s="187"/>
      <c r="E56" s="187"/>
      <c r="F56" s="201"/>
      <c r="G56" s="187"/>
      <c r="H56" s="187"/>
      <c r="I56" s="187"/>
      <c r="J56" s="187"/>
      <c r="K56" s="187"/>
      <c r="L56" s="187"/>
      <c r="M56" s="187"/>
      <c r="N56" s="188"/>
      <c r="O56" s="187"/>
      <c r="P56" s="187"/>
      <c r="Q56" s="188"/>
      <c r="R56" s="187"/>
      <c r="S56" s="187"/>
      <c r="T56" s="187"/>
      <c r="U56" s="187"/>
      <c r="V56" s="187"/>
      <c r="W56" s="187"/>
      <c r="X56" s="187"/>
      <c r="Y56" s="202"/>
      <c r="Z56" s="13"/>
      <c r="AA56" s="3"/>
      <c r="AB56" s="4"/>
      <c r="AC56" s="4"/>
      <c r="AD56" s="4"/>
      <c r="AE56" s="4"/>
    </row>
    <row r="57" spans="1:31" ht="12.75" customHeight="1">
      <c r="A57" s="26">
        <v>43</v>
      </c>
      <c r="B57" s="90" t="s">
        <v>72</v>
      </c>
      <c r="C57" s="80">
        <v>8</v>
      </c>
      <c r="D57" s="54">
        <v>8</v>
      </c>
      <c r="E57" s="29">
        <f>SUM(C57:D57)</f>
        <v>16</v>
      </c>
      <c r="F57" s="41">
        <f>SUM(I57,L57,O57,R57,U57,X57)</f>
        <v>4</v>
      </c>
      <c r="G57" s="61"/>
      <c r="H57" s="31"/>
      <c r="I57" s="32"/>
      <c r="J57" s="61"/>
      <c r="K57" s="31"/>
      <c r="L57" s="32"/>
      <c r="M57" s="61"/>
      <c r="N57" s="62"/>
      <c r="O57" s="32"/>
      <c r="P57" s="61"/>
      <c r="Q57" s="62"/>
      <c r="R57" s="32"/>
      <c r="S57" s="28">
        <v>4</v>
      </c>
      <c r="T57" s="29">
        <v>0</v>
      </c>
      <c r="U57" s="33">
        <v>1</v>
      </c>
      <c r="V57" s="28">
        <v>4</v>
      </c>
      <c r="W57" s="29">
        <v>8</v>
      </c>
      <c r="X57" s="33">
        <v>3</v>
      </c>
      <c r="Y57" s="88" t="s">
        <v>28</v>
      </c>
      <c r="Z57" s="13"/>
      <c r="AA57" s="3"/>
      <c r="AB57" s="4"/>
      <c r="AC57" s="4"/>
      <c r="AD57" s="4"/>
      <c r="AE57" s="4"/>
    </row>
    <row r="58" spans="1:31" ht="12.75" customHeight="1">
      <c r="A58" s="26">
        <v>44</v>
      </c>
      <c r="B58" s="69" t="s">
        <v>73</v>
      </c>
      <c r="C58" s="80">
        <v>30</v>
      </c>
      <c r="D58" s="54">
        <v>60</v>
      </c>
      <c r="E58" s="66">
        <f>SUM(C58:D58)</f>
        <v>90</v>
      </c>
      <c r="F58" s="18">
        <f>SUM(I58,L58,O58,R58,U58,X58)</f>
        <v>8</v>
      </c>
      <c r="G58" s="48"/>
      <c r="H58" s="49"/>
      <c r="I58" s="50"/>
      <c r="J58" s="48"/>
      <c r="K58" s="49"/>
      <c r="L58" s="50"/>
      <c r="M58" s="48"/>
      <c r="N58" s="51"/>
      <c r="O58" s="50"/>
      <c r="P58" s="48"/>
      <c r="Q58" s="51"/>
      <c r="R58" s="50"/>
      <c r="S58" s="67">
        <v>30</v>
      </c>
      <c r="T58" s="66">
        <v>30</v>
      </c>
      <c r="U58" s="18">
        <v>4</v>
      </c>
      <c r="V58" s="67">
        <v>0</v>
      </c>
      <c r="W58" s="66">
        <v>30</v>
      </c>
      <c r="X58" s="18">
        <v>4</v>
      </c>
      <c r="Y58" s="68" t="s">
        <v>10</v>
      </c>
      <c r="Z58" s="13"/>
      <c r="AA58" s="3"/>
      <c r="AB58" s="4"/>
      <c r="AC58" s="4"/>
      <c r="AD58" s="4"/>
      <c r="AE58" s="4"/>
    </row>
    <row r="59" spans="1:31" ht="12.75" customHeight="1">
      <c r="A59" s="52"/>
      <c r="B59" s="73" t="s">
        <v>15</v>
      </c>
      <c r="C59" s="28">
        <f aca="true" t="shared" si="13" ref="C59:X59">SUM(C57:C58)</f>
        <v>38</v>
      </c>
      <c r="D59" s="29">
        <f t="shared" si="13"/>
        <v>68</v>
      </c>
      <c r="E59" s="29">
        <f t="shared" si="13"/>
        <v>106</v>
      </c>
      <c r="F59" s="33">
        <f t="shared" si="13"/>
        <v>12</v>
      </c>
      <c r="G59" s="28">
        <f t="shared" si="13"/>
        <v>0</v>
      </c>
      <c r="H59" s="31">
        <f t="shared" si="13"/>
        <v>0</v>
      </c>
      <c r="I59" s="33">
        <f t="shared" si="13"/>
        <v>0</v>
      </c>
      <c r="J59" s="28">
        <f t="shared" si="13"/>
        <v>0</v>
      </c>
      <c r="K59" s="29">
        <f t="shared" si="13"/>
        <v>0</v>
      </c>
      <c r="L59" s="33">
        <f t="shared" si="13"/>
        <v>0</v>
      </c>
      <c r="M59" s="28">
        <f t="shared" si="13"/>
        <v>0</v>
      </c>
      <c r="N59" s="34">
        <f t="shared" si="13"/>
        <v>0</v>
      </c>
      <c r="O59" s="33">
        <f t="shared" si="13"/>
        <v>0</v>
      </c>
      <c r="P59" s="28">
        <f t="shared" si="13"/>
        <v>0</v>
      </c>
      <c r="Q59" s="34">
        <f t="shared" si="13"/>
        <v>0</v>
      </c>
      <c r="R59" s="33">
        <f t="shared" si="13"/>
        <v>0</v>
      </c>
      <c r="S59" s="28">
        <f t="shared" si="13"/>
        <v>34</v>
      </c>
      <c r="T59" s="29">
        <f t="shared" si="13"/>
        <v>30</v>
      </c>
      <c r="U59" s="91">
        <f t="shared" si="13"/>
        <v>5</v>
      </c>
      <c r="V59" s="29">
        <f t="shared" si="13"/>
        <v>4</v>
      </c>
      <c r="W59" s="29">
        <f t="shared" si="13"/>
        <v>38</v>
      </c>
      <c r="X59" s="33">
        <f t="shared" si="13"/>
        <v>7</v>
      </c>
      <c r="Y59" s="23"/>
      <c r="Z59" s="13"/>
      <c r="AA59" s="3"/>
      <c r="AB59" s="4"/>
      <c r="AC59" s="4"/>
      <c r="AD59" s="4"/>
      <c r="AE59" s="4"/>
    </row>
    <row r="60" spans="1:31" ht="12.75" customHeight="1">
      <c r="A60" s="26">
        <v>45</v>
      </c>
      <c r="B60" s="92" t="s">
        <v>74</v>
      </c>
      <c r="C60" s="195">
        <v>30</v>
      </c>
      <c r="D60" s="182"/>
      <c r="E60" s="184"/>
      <c r="F60" s="93">
        <v>3</v>
      </c>
      <c r="G60" s="37"/>
      <c r="H60" s="38"/>
      <c r="I60" s="94"/>
      <c r="J60" s="183">
        <v>10</v>
      </c>
      <c r="K60" s="184"/>
      <c r="L60" s="93">
        <v>1</v>
      </c>
      <c r="M60" s="183">
        <v>10</v>
      </c>
      <c r="N60" s="185"/>
      <c r="O60" s="93">
        <v>1</v>
      </c>
      <c r="P60" s="183">
        <v>10</v>
      </c>
      <c r="Q60" s="185"/>
      <c r="R60" s="93">
        <v>1</v>
      </c>
      <c r="S60" s="38"/>
      <c r="T60" s="38"/>
      <c r="U60" s="94"/>
      <c r="V60" s="38"/>
      <c r="W60" s="38"/>
      <c r="X60" s="94"/>
      <c r="Y60" s="95" t="s">
        <v>75</v>
      </c>
      <c r="Z60" s="13"/>
      <c r="AA60" s="3"/>
      <c r="AB60" s="4"/>
      <c r="AC60" s="4"/>
      <c r="AD60" s="4"/>
      <c r="AE60" s="4"/>
    </row>
    <row r="61" spans="1:31" ht="12.75" customHeight="1">
      <c r="A61" s="26">
        <v>46</v>
      </c>
      <c r="B61" s="69" t="s">
        <v>76</v>
      </c>
      <c r="C61" s="195">
        <v>300</v>
      </c>
      <c r="D61" s="182"/>
      <c r="E61" s="184"/>
      <c r="F61" s="96">
        <v>5</v>
      </c>
      <c r="G61" s="38"/>
      <c r="H61" s="38"/>
      <c r="I61" s="38"/>
      <c r="J61" s="38"/>
      <c r="K61" s="38"/>
      <c r="L61" s="38"/>
      <c r="M61" s="196"/>
      <c r="N61" s="185"/>
      <c r="O61" s="38"/>
      <c r="P61" s="38"/>
      <c r="Q61" s="97"/>
      <c r="R61" s="98"/>
      <c r="S61" s="183">
        <v>300</v>
      </c>
      <c r="T61" s="184"/>
      <c r="U61" s="96">
        <v>5</v>
      </c>
      <c r="V61" s="196"/>
      <c r="W61" s="184"/>
      <c r="X61" s="38"/>
      <c r="Y61" s="99" t="s">
        <v>77</v>
      </c>
      <c r="Z61" s="13"/>
      <c r="AA61" s="3"/>
      <c r="AB61" s="4"/>
      <c r="AC61" s="4"/>
      <c r="AD61" s="4"/>
      <c r="AE61" s="4"/>
    </row>
    <row r="62" spans="1:31" ht="12.75" customHeight="1">
      <c r="A62" s="87" t="s">
        <v>66</v>
      </c>
      <c r="B62" s="100" t="s">
        <v>78</v>
      </c>
      <c r="C62" s="101">
        <f>SUM(C10,C23,C51,C55)</f>
        <v>342</v>
      </c>
      <c r="D62" s="102">
        <f>SUM(D10,D23,D51,D55)</f>
        <v>852</v>
      </c>
      <c r="E62" s="102">
        <f>SUM(C62:D62)</f>
        <v>1194</v>
      </c>
      <c r="F62" s="103">
        <f>SUM(F10,F23,F51,F55,F60,F61)</f>
        <v>180</v>
      </c>
      <c r="G62" s="101">
        <f>SUM(G10,G23,G51,G55)</f>
        <v>86</v>
      </c>
      <c r="H62" s="102">
        <f>SUM(H10,H23,H51,H55)</f>
        <v>145</v>
      </c>
      <c r="I62" s="103">
        <f>SUM(I10,I23,I51,I55)</f>
        <v>30</v>
      </c>
      <c r="J62" s="101">
        <f>SUM(J10,J23,J51,J55)</f>
        <v>60</v>
      </c>
      <c r="K62" s="102">
        <f>SUM(K10,K23,K51,K55)</f>
        <v>168</v>
      </c>
      <c r="L62" s="103">
        <f>SUM(L10,L23,L51,L55,L60)</f>
        <v>30</v>
      </c>
      <c r="M62" s="101">
        <f>SUM(M10,M23,M51,M55)</f>
        <v>25</v>
      </c>
      <c r="N62" s="102">
        <f>SUM(N10,N23,N51,N55)</f>
        <v>159</v>
      </c>
      <c r="O62" s="103">
        <f>SUM(O10,O23,O51,O55,O60)</f>
        <v>30</v>
      </c>
      <c r="P62" s="101">
        <f>SUM(P10,P23,P51,P55)</f>
        <v>24</v>
      </c>
      <c r="Q62" s="102">
        <f>SUM(Q10,Q23,Q51,Q55)</f>
        <v>147</v>
      </c>
      <c r="R62" s="103">
        <f>SUM(R10,R23,R51,R55,R60)</f>
        <v>30</v>
      </c>
      <c r="S62" s="101">
        <f>SUM(S10,S23,S51,S55)</f>
        <v>78</v>
      </c>
      <c r="T62" s="102">
        <f>SUM(T10,T23,T51,T55)</f>
        <v>99</v>
      </c>
      <c r="U62" s="103">
        <f>SUM(U10,U23,U51,U55,U61)</f>
        <v>30</v>
      </c>
      <c r="V62" s="101">
        <f>SUM(V10,V23,V51,V55)</f>
        <v>69</v>
      </c>
      <c r="W62" s="102">
        <f>SUM(W10,W23,W51,W55)</f>
        <v>134</v>
      </c>
      <c r="X62" s="103">
        <f>SUM(X10,X23,X51,X55)</f>
        <v>30</v>
      </c>
      <c r="Y62" s="105"/>
      <c r="Z62" s="13"/>
      <c r="AA62" s="3"/>
      <c r="AB62" s="4"/>
      <c r="AC62" s="4"/>
      <c r="AD62" s="4"/>
      <c r="AE62" s="4"/>
    </row>
    <row r="63" spans="1:31" ht="12.75" customHeight="1">
      <c r="A63" s="26" t="s">
        <v>70</v>
      </c>
      <c r="B63" s="106" t="s">
        <v>79</v>
      </c>
      <c r="C63" s="107">
        <f>SUM(C10,C23,C51,C59)</f>
        <v>312</v>
      </c>
      <c r="D63" s="108">
        <f>SUM(D10,D23,D51,D59)</f>
        <v>822</v>
      </c>
      <c r="E63" s="108">
        <f>SUM(C63:D63)</f>
        <v>1134</v>
      </c>
      <c r="F63" s="109">
        <f>SUM(F10,F23,F51,F59,F60,F61)</f>
        <v>180</v>
      </c>
      <c r="G63" s="107">
        <f>SUM(G10,G23,G51,G59)</f>
        <v>86</v>
      </c>
      <c r="H63" s="108">
        <f>SUM(H10,H23,H51,H59)</f>
        <v>145</v>
      </c>
      <c r="I63" s="109">
        <f>SUM(I10,I23,I51,I59)</f>
        <v>30</v>
      </c>
      <c r="J63" s="107">
        <f>SUM(J10,J23,J51,J59)</f>
        <v>60</v>
      </c>
      <c r="K63" s="108">
        <f>SUM(K10,K23,K51,K59)</f>
        <v>168</v>
      </c>
      <c r="L63" s="109">
        <f>SUM(L10,L23,L51,L59,L60)</f>
        <v>30</v>
      </c>
      <c r="M63" s="107">
        <f>SUM(M10,M23,M51,M59)</f>
        <v>25</v>
      </c>
      <c r="N63" s="108">
        <f>SUM(N10,N23,N51,N59)</f>
        <v>159</v>
      </c>
      <c r="O63" s="109">
        <f>SUM(O10,O23,O51,O59,O60)</f>
        <v>30</v>
      </c>
      <c r="P63" s="107">
        <f>SUM(P10,P23,P51,P59)</f>
        <v>24</v>
      </c>
      <c r="Q63" s="108">
        <f>SUM(Q10,Q23,Q51,Q59)</f>
        <v>147</v>
      </c>
      <c r="R63" s="109">
        <f>SUM(R10,R23,R51,R59,R60)</f>
        <v>30</v>
      </c>
      <c r="S63" s="107">
        <f>SUM(S10,S23,S51,S59)</f>
        <v>82</v>
      </c>
      <c r="T63" s="108">
        <f>SUM(T10,T23,T51,T59)</f>
        <v>99</v>
      </c>
      <c r="U63" s="109">
        <f>SUM(U10,U23,U51,U59,U61)</f>
        <v>30</v>
      </c>
      <c r="V63" s="107">
        <f>SUM(V10,V23,V51,V59)</f>
        <v>35</v>
      </c>
      <c r="W63" s="108">
        <f>SUM(W10,W23,W51,W59)</f>
        <v>104</v>
      </c>
      <c r="X63" s="109">
        <f>SUM(X10,X23,X51,X59)</f>
        <v>30</v>
      </c>
      <c r="Y63" s="111"/>
      <c r="Z63" s="112"/>
      <c r="AA63" s="113"/>
      <c r="AB63" s="113"/>
      <c r="AC63" s="3"/>
      <c r="AD63" s="3"/>
      <c r="AE63" s="3"/>
    </row>
    <row r="64" spans="1:31" ht="24" customHeight="1">
      <c r="A64" s="114">
        <v>47</v>
      </c>
      <c r="B64" s="115" t="s">
        <v>80</v>
      </c>
      <c r="C64" s="116"/>
      <c r="D64" s="117">
        <v>330</v>
      </c>
      <c r="E64" s="118">
        <f>E62+D64</f>
        <v>1524</v>
      </c>
      <c r="F64" s="119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1"/>
      <c r="Z64" s="122"/>
      <c r="AA64" s="113"/>
      <c r="AB64" s="113"/>
      <c r="AC64" s="3"/>
      <c r="AD64" s="3"/>
      <c r="AE64" s="3"/>
    </row>
    <row r="65" spans="1:31" ht="22.5" customHeight="1">
      <c r="A65" s="123">
        <v>48</v>
      </c>
      <c r="B65" s="115" t="s">
        <v>81</v>
      </c>
      <c r="C65" s="116"/>
      <c r="D65" s="124"/>
      <c r="E65" s="118">
        <f>E63+D64</f>
        <v>1464</v>
      </c>
      <c r="F65" s="125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122"/>
      <c r="AA65" s="113"/>
      <c r="AB65" s="113"/>
      <c r="AC65" s="3"/>
      <c r="AD65" s="3"/>
      <c r="AE65" s="3"/>
    </row>
    <row r="66" spans="1:31" ht="12.75" customHeight="1">
      <c r="A66" s="128"/>
      <c r="B66" s="129"/>
      <c r="C66" s="129"/>
      <c r="D66" s="24"/>
      <c r="E66" s="130"/>
      <c r="F66" s="131"/>
      <c r="G66" s="131"/>
      <c r="H66" s="132"/>
      <c r="I66" s="132"/>
      <c r="J66" s="132"/>
      <c r="K66" s="132"/>
      <c r="L66" s="132"/>
      <c r="M66" s="133"/>
      <c r="N66" s="134"/>
      <c r="O66" s="135"/>
      <c r="P66" s="133"/>
      <c r="Q66" s="134"/>
      <c r="R66" s="135"/>
      <c r="S66" s="132"/>
      <c r="T66" s="132"/>
      <c r="U66" s="132"/>
      <c r="V66" s="132"/>
      <c r="W66" s="132"/>
      <c r="X66" s="131"/>
      <c r="Y66" s="136"/>
      <c r="Z66" s="4"/>
      <c r="AA66" s="3"/>
      <c r="AB66" s="4"/>
      <c r="AC66" s="4"/>
      <c r="AD66" s="4"/>
      <c r="AE66" s="4"/>
    </row>
    <row r="67" spans="1:31" ht="12.75" customHeight="1">
      <c r="A67" s="137"/>
      <c r="B67" s="138"/>
      <c r="C67" s="139"/>
      <c r="D67" s="190" t="s">
        <v>82</v>
      </c>
      <c r="E67" s="187"/>
      <c r="F67" s="191"/>
      <c r="G67" s="190">
        <v>1</v>
      </c>
      <c r="H67" s="187"/>
      <c r="I67" s="191"/>
      <c r="J67" s="190">
        <v>2</v>
      </c>
      <c r="K67" s="187"/>
      <c r="L67" s="191"/>
      <c r="M67" s="190">
        <v>3</v>
      </c>
      <c r="N67" s="188"/>
      <c r="O67" s="191"/>
      <c r="P67" s="190">
        <v>4</v>
      </c>
      <c r="Q67" s="188"/>
      <c r="R67" s="191"/>
      <c r="S67" s="190">
        <v>5</v>
      </c>
      <c r="T67" s="187"/>
      <c r="U67" s="191"/>
      <c r="V67" s="190">
        <v>6</v>
      </c>
      <c r="W67" s="187"/>
      <c r="X67" s="191"/>
      <c r="Y67" s="140"/>
      <c r="Z67" s="4"/>
      <c r="AA67" s="3"/>
      <c r="AB67" s="4"/>
      <c r="AC67" s="4"/>
      <c r="AD67" s="4"/>
      <c r="AE67" s="4"/>
    </row>
    <row r="68" spans="1:31" ht="13.5" customHeight="1">
      <c r="A68" s="141"/>
      <c r="B68" s="213" t="s">
        <v>83</v>
      </c>
      <c r="C68" s="204"/>
      <c r="D68" s="219">
        <f>G68+J68+M68+P68+S68+V68</f>
        <v>26</v>
      </c>
      <c r="E68" s="201"/>
      <c r="F68" s="204"/>
      <c r="G68" s="203">
        <v>2</v>
      </c>
      <c r="H68" s="201"/>
      <c r="I68" s="204"/>
      <c r="J68" s="203">
        <v>3</v>
      </c>
      <c r="K68" s="201"/>
      <c r="L68" s="204"/>
      <c r="M68" s="203">
        <v>3</v>
      </c>
      <c r="N68" s="209"/>
      <c r="O68" s="204"/>
      <c r="P68" s="203">
        <v>5</v>
      </c>
      <c r="Q68" s="209"/>
      <c r="R68" s="204"/>
      <c r="S68" s="203">
        <v>5</v>
      </c>
      <c r="T68" s="201"/>
      <c r="U68" s="204"/>
      <c r="V68" s="203">
        <v>8</v>
      </c>
      <c r="W68" s="201"/>
      <c r="X68" s="217"/>
      <c r="Y68" s="140"/>
      <c r="Z68" s="4"/>
      <c r="AA68" s="3"/>
      <c r="AB68" s="4"/>
      <c r="AC68" s="4"/>
      <c r="AD68" s="4"/>
      <c r="AE68" s="4"/>
    </row>
    <row r="69" spans="1:31" ht="12.75" customHeight="1">
      <c r="A69" s="141"/>
      <c r="B69" s="205" t="s">
        <v>84</v>
      </c>
      <c r="C69" s="206"/>
      <c r="D69" s="220">
        <f>G69+J69+M69+P69+S69+V69</f>
        <v>18</v>
      </c>
      <c r="E69" s="218"/>
      <c r="F69" s="206"/>
      <c r="G69" s="207">
        <v>2</v>
      </c>
      <c r="H69" s="218"/>
      <c r="I69" s="206"/>
      <c r="J69" s="207">
        <v>4</v>
      </c>
      <c r="K69" s="218"/>
      <c r="L69" s="206"/>
      <c r="M69" s="207">
        <v>3</v>
      </c>
      <c r="N69" s="208"/>
      <c r="O69" s="206"/>
      <c r="P69" s="207">
        <v>3</v>
      </c>
      <c r="Q69" s="208"/>
      <c r="R69" s="206"/>
      <c r="S69" s="207">
        <v>2</v>
      </c>
      <c r="T69" s="218"/>
      <c r="U69" s="206"/>
      <c r="V69" s="207">
        <v>4</v>
      </c>
      <c r="W69" s="218"/>
      <c r="X69" s="202"/>
      <c r="Y69" s="140"/>
      <c r="Z69" s="4"/>
      <c r="AA69" s="3"/>
      <c r="AB69" s="4"/>
      <c r="AC69" s="4"/>
      <c r="AD69" s="4"/>
      <c r="AE69" s="4"/>
    </row>
    <row r="70" spans="1:31" ht="13.5" customHeight="1">
      <c r="A70" s="137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42"/>
      <c r="N70" s="143"/>
      <c r="O70" s="144"/>
      <c r="P70" s="142"/>
      <c r="Q70" s="143"/>
      <c r="R70" s="144"/>
      <c r="S70" s="128"/>
      <c r="T70" s="128"/>
      <c r="U70" s="128"/>
      <c r="V70" s="128"/>
      <c r="W70" s="128"/>
      <c r="X70" s="128"/>
      <c r="Y70" s="137"/>
      <c r="Z70" s="4"/>
      <c r="AA70" s="3"/>
      <c r="AB70" s="4"/>
      <c r="AC70" s="4"/>
      <c r="AD70" s="4"/>
      <c r="AE70" s="4"/>
    </row>
    <row r="71" spans="1:31" ht="12.75" customHeight="1">
      <c r="A71" s="13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45"/>
      <c r="N71" s="146"/>
      <c r="O71" s="147"/>
      <c r="P71" s="148"/>
      <c r="Q71" s="149"/>
      <c r="R71" s="150"/>
      <c r="S71" s="137"/>
      <c r="T71" s="137"/>
      <c r="U71" s="137"/>
      <c r="V71" s="137"/>
      <c r="W71" s="137"/>
      <c r="X71" s="137"/>
      <c r="Y71" s="137"/>
      <c r="Z71" s="4"/>
      <c r="AA71" s="3"/>
      <c r="AB71" s="4"/>
      <c r="AC71" s="4"/>
      <c r="AD71" s="4"/>
      <c r="AE71" s="4"/>
    </row>
    <row r="72" spans="1:31" ht="19.5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45"/>
      <c r="N72" s="151"/>
      <c r="O72" s="147"/>
      <c r="P72" s="145"/>
      <c r="Q72" s="146"/>
      <c r="R72" s="147"/>
      <c r="S72" s="3"/>
      <c r="T72" s="3"/>
      <c r="U72" s="3"/>
      <c r="V72" s="3"/>
      <c r="W72" s="3"/>
      <c r="X72" s="3"/>
      <c r="Y72" s="3"/>
      <c r="Z72" s="4"/>
      <c r="AA72" s="3"/>
      <c r="AB72" s="4"/>
      <c r="AC72" s="4"/>
      <c r="AD72" s="4"/>
      <c r="AE72" s="4"/>
    </row>
    <row r="73" spans="1:31" ht="19.5" customHeight="1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45"/>
      <c r="N73" s="152"/>
      <c r="O73" s="147"/>
      <c r="P73" s="145"/>
      <c r="Q73" s="151"/>
      <c r="R73" s="147"/>
      <c r="S73" s="3"/>
      <c r="T73" s="3"/>
      <c r="U73" s="3"/>
      <c r="V73" s="3"/>
      <c r="W73" s="3"/>
      <c r="X73" s="3"/>
      <c r="Y73" s="3"/>
      <c r="Z73" s="4"/>
      <c r="AA73" s="3"/>
      <c r="AB73" s="4"/>
      <c r="AC73" s="4"/>
      <c r="AD73" s="4"/>
      <c r="AE73" s="4"/>
    </row>
    <row r="74" spans="1:31" ht="19.5" customHeight="1">
      <c r="A74" s="3"/>
      <c r="B74" s="3" t="s">
        <v>85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53"/>
      <c r="N74" s="154"/>
      <c r="O74" s="122"/>
      <c r="P74" s="153"/>
      <c r="Q74" s="151"/>
      <c r="R74" s="147"/>
      <c r="S74" s="3"/>
      <c r="T74" s="3"/>
      <c r="U74" s="3"/>
      <c r="V74" s="3"/>
      <c r="W74" s="3"/>
      <c r="X74" s="3"/>
      <c r="Y74" s="3"/>
      <c r="Z74" s="4"/>
      <c r="AA74" s="3"/>
      <c r="AB74" s="4"/>
      <c r="AC74" s="4"/>
      <c r="AD74" s="4"/>
      <c r="AE74" s="4"/>
    </row>
    <row r="75" spans="1:31" ht="19.5" customHeight="1">
      <c r="A75" s="3"/>
      <c r="B75" s="3" t="s">
        <v>86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6"/>
      <c r="N75" s="157"/>
      <c r="O75" s="158"/>
      <c r="P75" s="153"/>
      <c r="Q75" s="151"/>
      <c r="R75" s="147"/>
      <c r="S75" s="3"/>
      <c r="T75" s="3"/>
      <c r="U75" s="3"/>
      <c r="V75" s="3"/>
      <c r="W75" s="3"/>
      <c r="X75" s="3"/>
      <c r="Y75" s="3"/>
      <c r="Z75" s="4"/>
      <c r="AA75" s="3"/>
      <c r="AB75" s="4"/>
      <c r="AC75" s="4"/>
      <c r="AD75" s="4"/>
      <c r="AE75" s="4"/>
    </row>
    <row r="76" spans="1:31" ht="19.5" customHeight="1">
      <c r="A76" s="3"/>
      <c r="B76" s="3" t="s">
        <v>87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53"/>
      <c r="N76" s="154"/>
      <c r="O76" s="122"/>
      <c r="P76" s="153"/>
      <c r="Q76" s="151"/>
      <c r="R76" s="147"/>
      <c r="S76" s="3"/>
      <c r="T76" s="3"/>
      <c r="U76" s="3"/>
      <c r="V76" s="3"/>
      <c r="W76" s="3"/>
      <c r="X76" s="3"/>
      <c r="Y76" s="3"/>
      <c r="Z76" s="4"/>
      <c r="AA76" s="3"/>
      <c r="AB76" s="4"/>
      <c r="AC76" s="4"/>
      <c r="AD76" s="4"/>
      <c r="AE76" s="4"/>
    </row>
    <row r="77" spans="1:31" ht="19.5" customHeight="1">
      <c r="A77" s="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53"/>
      <c r="N77" s="154"/>
      <c r="O77" s="122"/>
      <c r="P77" s="153"/>
      <c r="Q77" s="151"/>
      <c r="R77" s="147"/>
      <c r="S77" s="3"/>
      <c r="T77" s="3"/>
      <c r="U77" s="3"/>
      <c r="V77" s="3"/>
      <c r="W77" s="3"/>
      <c r="X77" s="3"/>
      <c r="Y77" s="3"/>
      <c r="Z77" s="4"/>
      <c r="AA77" s="3"/>
      <c r="AB77" s="4"/>
      <c r="AC77" s="4"/>
      <c r="AD77" s="4"/>
      <c r="AE77" s="4"/>
    </row>
    <row r="78" spans="1:31" ht="19.5" customHeight="1">
      <c r="A78" s="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53"/>
      <c r="N78" s="154"/>
      <c r="O78" s="122"/>
      <c r="P78" s="153"/>
      <c r="Q78" s="151"/>
      <c r="R78" s="147"/>
      <c r="S78" s="3"/>
      <c r="T78" s="3"/>
      <c r="U78" s="3"/>
      <c r="V78" s="3"/>
      <c r="W78" s="3"/>
      <c r="X78" s="3"/>
      <c r="Y78" s="3"/>
      <c r="Z78" s="4"/>
      <c r="AA78" s="3"/>
      <c r="AB78" s="4"/>
      <c r="AC78" s="4"/>
      <c r="AD78" s="4"/>
      <c r="AE78" s="4"/>
    </row>
  </sheetData>
  <sheetProtection/>
  <mergeCells count="56">
    <mergeCell ref="G69:I69"/>
    <mergeCell ref="J69:L69"/>
    <mergeCell ref="M69:O69"/>
    <mergeCell ref="P69:R69"/>
    <mergeCell ref="V61:W61"/>
    <mergeCell ref="B68:C68"/>
    <mergeCell ref="J68:L68"/>
    <mergeCell ref="D67:F67"/>
    <mergeCell ref="V68:X68"/>
    <mergeCell ref="D68:F68"/>
    <mergeCell ref="G68:I68"/>
    <mergeCell ref="AD11:AE11"/>
    <mergeCell ref="B24:Q24"/>
    <mergeCell ref="V24:Y24"/>
    <mergeCell ref="B52:Y52"/>
    <mergeCell ref="C61:E61"/>
    <mergeCell ref="M61:N61"/>
    <mergeCell ref="S67:U67"/>
    <mergeCell ref="S61:T61"/>
    <mergeCell ref="P67:R67"/>
    <mergeCell ref="B69:C69"/>
    <mergeCell ref="V67:X67"/>
    <mergeCell ref="J67:L67"/>
    <mergeCell ref="M67:O67"/>
    <mergeCell ref="S68:U68"/>
    <mergeCell ref="M68:O68"/>
    <mergeCell ref="P68:R68"/>
    <mergeCell ref="S69:U69"/>
    <mergeCell ref="V69:X69"/>
    <mergeCell ref="D69:F69"/>
    <mergeCell ref="V6:Y6"/>
    <mergeCell ref="B11:Q11"/>
    <mergeCell ref="C60:E60"/>
    <mergeCell ref="V11:Y11"/>
    <mergeCell ref="B56:Y56"/>
    <mergeCell ref="J60:K60"/>
    <mergeCell ref="M60:N60"/>
    <mergeCell ref="P60:Q60"/>
    <mergeCell ref="B6:Q6"/>
    <mergeCell ref="G67:I67"/>
    <mergeCell ref="B1:Y1"/>
    <mergeCell ref="C3:F3"/>
    <mergeCell ref="G3:I3"/>
    <mergeCell ref="J3:L3"/>
    <mergeCell ref="M3:O3"/>
    <mergeCell ref="P3:R3"/>
    <mergeCell ref="S3:U3"/>
    <mergeCell ref="V3:X3"/>
    <mergeCell ref="Y3:Y5"/>
    <mergeCell ref="C4:F4"/>
    <mergeCell ref="S4:U4"/>
    <mergeCell ref="V4:X4"/>
    <mergeCell ref="G4:I4"/>
    <mergeCell ref="J4:L4"/>
    <mergeCell ref="M4:O4"/>
    <mergeCell ref="P4:R4"/>
  </mergeCells>
  <printOptions/>
  <pageMargins left="0.75" right="0.75" top="0.5" bottom="0.89" header="0.5" footer="0.17"/>
  <pageSetup horizontalDpi="600" verticalDpi="600" orientation="landscape" scale="85" r:id="rId1"/>
  <headerFooter alignWithMargins="0"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bdlugolecka</dc:creator>
  <cp:keywords/>
  <dc:description/>
  <cp:lastModifiedBy>agolebiewska</cp:lastModifiedBy>
  <cp:lastPrinted>2015-07-10T09:09:53Z</cp:lastPrinted>
  <dcterms:created xsi:type="dcterms:W3CDTF">2015-07-10T08:57:01Z</dcterms:created>
  <dcterms:modified xsi:type="dcterms:W3CDTF">2018-11-22T15:45:22Z</dcterms:modified>
  <cp:category/>
  <cp:version/>
  <cp:contentType/>
  <cp:contentStatus/>
</cp:coreProperties>
</file>